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  <sheet name="Summary by Category" sheetId="2" r:id="rId2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name val="Calibri"/>
    </font>
    <font>
      <sz val="10"/>
      <color rgb="FF666666"/>
      <name val="Calibri"/>
    </font>
    <font>
      <b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F9FAFB"/>
        <bgColor indexed="64"/>
      </patternFill>
    </fill>
    <fill>
      <patternFill patternType="solid">
        <fgColor rgb="FFE5E7EB"/>
        <bgColor indexed="64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8" customWidth="1"/>
    <col min="2" max="2" width="30" customWidth="1"/>
    <col min="3" max="3" width="25" customWidth="1"/>
    <col min="4" max="4" width="8" customWidth="1"/>
    <col min="5" max="5" width="10" customWidth="1"/>
    <col min="6" max="6" width="12" customWidth="1"/>
    <col min="7" max="7" width="15" customWidth="1"/>
  </cols>
  <sheetData>
    <row r="1">
      <c r="A1" s="1" t="inlineStr">
        <is>
          <t xml:space="preserve">Film budget template</t>
        </is>
      </c>
    </row>
    <row r="2"/>
    <row r="3">
      <c r="A3" s="2" t="inlineStr">
        <is>
          <t xml:space="preserve">Version: Film budget template</t>
        </is>
      </c>
      <c r="B3" s="2" t="inlineStr">
        <is>
          <t xml:space="preserve">Date: 17 September 2026</t>
        </is>
      </c>
    </row>
    <row r="4"/>
    <row r="5">
      <c r="A5" s="1" t="inlineStr">
        <is>
          <t xml:space="preserve">BUDGET SUMMARY</t>
        </is>
      </c>
    </row>
    <row r="6">
      <c r="A6" s="3" t="inlineStr">
        <is>
          <t xml:space="preserve">Budget Total</t>
        </is>
      </c>
      <c r="B6" s="4">
        <f>G387</f>
        <v>0</v>
      </c>
    </row>
    <row r="7">
      <c r="A7" s="3" t="inlineStr">
        <is>
          <t xml:space="preserve">Contingency</t>
        </is>
      </c>
      <c r="B7" s="4">
        <f>G388</f>
        <v>0</v>
      </c>
    </row>
    <row r="8">
      <c r="A8" s="3" t="inlineStr">
        <is>
          <t xml:space="preserve">Total incl. additional costs</t>
        </is>
      </c>
      <c r="B8" s="4">
        <f>G389</f>
        <v>0</v>
      </c>
    </row>
    <row r="9"/>
    <row r="10"/>
    <row r="11">
      <c r="A11" s="6" t="inlineStr">
        <is>
          <t xml:space="preserve">Type</t>
        </is>
      </c>
      <c r="B11" s="6" t="inlineStr">
        <is>
          <t xml:space="preserve">Description</t>
        </is>
      </c>
      <c r="C11" s="6" t="inlineStr">
        <is>
          <t xml:space="preserve">Remarks</t>
        </is>
      </c>
      <c r="D11" s="5" t="inlineStr">
        <is>
          <t xml:space="preserve">Qty</t>
        </is>
      </c>
      <c r="E11" s="5" t="inlineStr">
        <is>
          <t xml:space="preserve">Unit</t>
        </is>
      </c>
      <c r="F11" s="5" t="inlineStr">
        <is>
          <t xml:space="preserve">Price/Unit</t>
        </is>
      </c>
      <c r="G11" s="5" t="inlineStr">
        <is>
          <t xml:space="preserve">Budget Total</t>
        </is>
      </c>
    </row>
    <row r="12">
      <c r="A12" s="7" t="inlineStr">
        <is>
          <t xml:space="preserve">1100 - Development, Story, Rights, Continuity</t>
        </is>
      </c>
      <c r="B12" s="7"/>
      <c r="C12" s="7"/>
      <c r="D12" s="7"/>
      <c r="E12" s="7"/>
      <c r="F12" s="7"/>
      <c r="G12" s="7"/>
    </row>
    <row r="13">
      <c r="A13" s="11" t="inlineStr">
        <is>
          <t xml:space="preserve">1102</t>
        </is>
      </c>
      <c r="B13" s="8" t="inlineStr">
        <is>
          <t xml:space="preserve">Development</t>
        </is>
      </c>
      <c r="C13" s="8"/>
      <c r="D13" s="9">
        <v>0</v>
      </c>
      <c r="E13" s="11"/>
      <c r="F13" s="10">
        <v>0</v>
      </c>
      <c r="G13" s="10">
        <f>ROUND(D13*F13,2)</f>
        <v>0</v>
      </c>
    </row>
    <row r="14">
      <c r="A14" s="11" t="inlineStr">
        <is>
          <t xml:space="preserve">1104</t>
        </is>
      </c>
      <c r="B14" s="8" t="inlineStr">
        <is>
          <t xml:space="preserve">Script &amp; Development</t>
        </is>
      </c>
      <c r="C14" s="8"/>
      <c r="D14" s="9">
        <v>0</v>
      </c>
      <c r="E14" s="11"/>
      <c r="F14" s="10">
        <v>0</v>
      </c>
      <c r="G14" s="10">
        <f>ROUND(D14*F14,2)</f>
        <v>0</v>
      </c>
    </row>
    <row r="15">
      <c r="A15" s="11" t="inlineStr">
        <is>
          <t xml:space="preserve">1109</t>
        </is>
      </c>
      <c r="B15" s="8" t="inlineStr">
        <is>
          <t xml:space="preserve">Script Coord</t>
        </is>
      </c>
      <c r="C15" s="8"/>
      <c r="D15" s="9">
        <v>0</v>
      </c>
      <c r="E15" s="11"/>
      <c r="F15" s="10">
        <v>0</v>
      </c>
      <c r="G15" s="10">
        <f>ROUND(D15*F15,2)</f>
        <v>0</v>
      </c>
    </row>
    <row r="16">
      <c r="A16" s="11" t="inlineStr">
        <is>
          <t xml:space="preserve">1111</t>
        </is>
      </c>
      <c r="B16" s="8" t="inlineStr">
        <is>
          <t xml:space="preserve">Research</t>
        </is>
      </c>
      <c r="C16" s="8"/>
      <c r="D16" s="9">
        <v>0</v>
      </c>
      <c r="E16" s="11"/>
      <c r="F16" s="10">
        <v>0</v>
      </c>
      <c r="G16" s="10">
        <f>ROUND(D16*F16,2)</f>
        <v>0</v>
      </c>
    </row>
    <row r="17">
      <c r="A17" s="11" t="inlineStr">
        <is>
          <t xml:space="preserve">1114</t>
        </is>
      </c>
      <c r="B17" s="8" t="inlineStr">
        <is>
          <t xml:space="preserve">Script Copies</t>
        </is>
      </c>
      <c r="C17" s="8"/>
      <c r="D17" s="9">
        <v>0</v>
      </c>
      <c r="E17" s="11"/>
      <c r="F17" s="10">
        <v>0</v>
      </c>
      <c r="G17" s="10">
        <f>ROUND(D17*F17,2)</f>
        <v>0</v>
      </c>
    </row>
    <row r="18">
      <c r="A18" s="11" t="inlineStr">
        <is>
          <t xml:space="preserve">1177</t>
        </is>
      </c>
      <c r="B18" s="8" t="inlineStr">
        <is>
          <t xml:space="preserve">Writers Meals, Per Diems</t>
        </is>
      </c>
      <c r="C18" s="8"/>
      <c r="D18" s="9">
        <v>0</v>
      </c>
      <c r="E18" s="11"/>
      <c r="F18" s="10">
        <v>0</v>
      </c>
      <c r="G18" s="10">
        <f>ROUND(D18*F18,2)</f>
        <v>0</v>
      </c>
    </row>
    <row r="19">
      <c r="A19" s="11" t="inlineStr">
        <is>
          <t xml:space="preserve">1180</t>
        </is>
      </c>
      <c r="B19" s="8" t="inlineStr">
        <is>
          <t xml:space="preserve">Writers Airfare</t>
        </is>
      </c>
      <c r="C19" s="8"/>
      <c r="D19" s="9">
        <v>0</v>
      </c>
      <c r="E19" s="11"/>
      <c r="F19" s="10">
        <v>0</v>
      </c>
      <c r="G19" s="10">
        <f>ROUND(D19*F19,2)</f>
        <v>0</v>
      </c>
    </row>
    <row r="20">
      <c r="A20" s="11" t="inlineStr">
        <is>
          <t xml:space="preserve">1185</t>
        </is>
      </c>
      <c r="B20" s="8" t="inlineStr">
        <is>
          <t xml:space="preserve">Writers Hotel</t>
        </is>
      </c>
      <c r="C20" s="8"/>
      <c r="D20" s="9">
        <v>0</v>
      </c>
      <c r="E20" s="11"/>
      <c r="F20" s="10">
        <v>0</v>
      </c>
      <c r="G20" s="10">
        <f>ROUND(D20*F20,2)</f>
        <v>0</v>
      </c>
    </row>
    <row r="21">
      <c r="A21" s="11" t="inlineStr">
        <is>
          <t xml:space="preserve">1186</t>
        </is>
      </c>
      <c r="B21" s="8" t="inlineStr">
        <is>
          <t xml:space="preserve">Writers Transport</t>
        </is>
      </c>
      <c r="C21" s="8"/>
      <c r="D21" s="9">
        <v>0</v>
      </c>
      <c r="E21" s="11"/>
      <c r="F21" s="10">
        <v>0</v>
      </c>
      <c r="G21" s="10">
        <f>ROUND(D21*F21,2)</f>
        <v>0</v>
      </c>
    </row>
    <row r="22">
      <c r="A22" s="7" t="inlineStr">
        <is>
          <t xml:space="preserve">1200 - Producers</t>
        </is>
      </c>
      <c r="B22" s="7"/>
      <c r="C22" s="7"/>
      <c r="D22" s="7"/>
      <c r="E22" s="7"/>
      <c r="F22" s="7"/>
      <c r="G22" s="7"/>
    </row>
    <row r="23">
      <c r="A23" s="11" t="inlineStr">
        <is>
          <t xml:space="preserve">1201</t>
        </is>
      </c>
      <c r="B23" s="8" t="inlineStr">
        <is>
          <t xml:space="preserve">Producers</t>
        </is>
      </c>
      <c r="C23" s="8"/>
      <c r="D23" s="9">
        <v>0</v>
      </c>
      <c r="E23" s="11"/>
      <c r="F23" s="10">
        <v>0</v>
      </c>
      <c r="G23" s="10">
        <f>ROUND(D23*F23,2)</f>
        <v>0</v>
      </c>
    </row>
    <row r="24">
      <c r="A24" s="11" t="inlineStr">
        <is>
          <t xml:space="preserve">1202</t>
        </is>
      </c>
      <c r="B24" s="8" t="inlineStr">
        <is>
          <t xml:space="preserve">Executive Producer</t>
        </is>
      </c>
      <c r="C24" s="8"/>
      <c r="D24" s="9">
        <v>0</v>
      </c>
      <c r="E24" s="11"/>
      <c r="F24" s="10">
        <v>0</v>
      </c>
      <c r="G24" s="10">
        <f>ROUND(D24*F24,2)</f>
        <v>0</v>
      </c>
    </row>
    <row r="25">
      <c r="A25" s="11" t="inlineStr">
        <is>
          <t xml:space="preserve">1205</t>
        </is>
      </c>
      <c r="B25" s="8" t="inlineStr">
        <is>
          <t xml:space="preserve">Co-Producer</t>
        </is>
      </c>
      <c r="C25" s="8"/>
      <c r="D25" s="9">
        <v>0</v>
      </c>
      <c r="E25" s="11"/>
      <c r="F25" s="10">
        <v>0</v>
      </c>
      <c r="G25" s="10">
        <f>ROUND(D25*F25,2)</f>
        <v>0</v>
      </c>
    </row>
    <row r="26">
      <c r="A26" s="11" t="inlineStr">
        <is>
          <t xml:space="preserve">1206</t>
        </is>
      </c>
      <c r="B26" s="8" t="inlineStr">
        <is>
          <t xml:space="preserve">Line Producer</t>
        </is>
      </c>
      <c r="C26" s="8"/>
      <c r="D26" s="9">
        <v>0</v>
      </c>
      <c r="E26" s="11"/>
      <c r="F26" s="10">
        <v>0</v>
      </c>
      <c r="G26" s="10">
        <f>ROUND(D26*F26,2)</f>
        <v>0</v>
      </c>
    </row>
    <row r="27">
      <c r="A27" s="11" t="inlineStr">
        <is>
          <t xml:space="preserve">1208</t>
        </is>
      </c>
      <c r="B27" s="8" t="inlineStr">
        <is>
          <t xml:space="preserve">Associate Producer</t>
        </is>
      </c>
      <c r="C27" s="8"/>
      <c r="D27" s="9">
        <v>0</v>
      </c>
      <c r="E27" s="11"/>
      <c r="F27" s="10">
        <v>0</v>
      </c>
      <c r="G27" s="10">
        <f>ROUND(D27*F27,2)</f>
        <v>0</v>
      </c>
    </row>
    <row r="28">
      <c r="A28" s="11" t="inlineStr">
        <is>
          <t xml:space="preserve">1212</t>
        </is>
      </c>
      <c r="B28" s="8" t="inlineStr">
        <is>
          <t xml:space="preserve">Producers Asst</t>
        </is>
      </c>
      <c r="C28" s="8"/>
      <c r="D28" s="9">
        <v>0</v>
      </c>
      <c r="E28" s="11"/>
      <c r="F28" s="10">
        <v>0</v>
      </c>
      <c r="G28" s="10">
        <f>ROUND(D28*F28,2)</f>
        <v>0</v>
      </c>
    </row>
    <row r="29">
      <c r="A29" s="11" t="inlineStr">
        <is>
          <t xml:space="preserve">1213</t>
        </is>
      </c>
      <c r="B29" s="8" t="inlineStr">
        <is>
          <t xml:space="preserve">Entertainment</t>
        </is>
      </c>
      <c r="C29" s="8"/>
      <c r="D29" s="9">
        <v>0</v>
      </c>
      <c r="E29" s="11"/>
      <c r="F29" s="10">
        <v>0</v>
      </c>
      <c r="G29" s="10">
        <f>ROUND(D29*F29,2)</f>
        <v>0</v>
      </c>
    </row>
    <row r="30">
      <c r="A30" s="11" t="inlineStr">
        <is>
          <t xml:space="preserve">1214</t>
        </is>
      </c>
      <c r="B30" s="8" t="inlineStr">
        <is>
          <t xml:space="preserve">Box Rentals</t>
        </is>
      </c>
      <c r="C30" s="8"/>
      <c r="D30" s="9">
        <v>0</v>
      </c>
      <c r="E30" s="11"/>
      <c r="F30" s="10">
        <v>0</v>
      </c>
      <c r="G30" s="10">
        <f>ROUND(D30*F30,2)</f>
        <v>0</v>
      </c>
    </row>
    <row r="31">
      <c r="A31" s="11" t="inlineStr">
        <is>
          <t xml:space="preserve">1235</t>
        </is>
      </c>
      <c r="B31" s="8" t="inlineStr">
        <is>
          <t xml:space="preserve">Materials &amp; Supplies</t>
        </is>
      </c>
      <c r="C31" s="8"/>
      <c r="D31" s="9">
        <v>0</v>
      </c>
      <c r="E31" s="11"/>
      <c r="F31" s="10">
        <v>0</v>
      </c>
      <c r="G31" s="10">
        <f>ROUND(D31*F31,2)</f>
        <v>0</v>
      </c>
    </row>
    <row r="32">
      <c r="A32" s="7" t="inlineStr">
        <is>
          <t xml:space="preserve">1300 - Direction</t>
        </is>
      </c>
      <c r="B32" s="7"/>
      <c r="C32" s="7"/>
      <c r="D32" s="7"/>
      <c r="E32" s="7"/>
      <c r="F32" s="7"/>
      <c r="G32" s="7"/>
    </row>
    <row r="33">
      <c r="A33" s="11" t="inlineStr">
        <is>
          <t xml:space="preserve">1301</t>
        </is>
      </c>
      <c r="B33" s="8" t="inlineStr">
        <is>
          <t xml:space="preserve">Director</t>
        </is>
      </c>
      <c r="C33" s="8"/>
      <c r="D33" s="9">
        <v>0</v>
      </c>
      <c r="E33" s="11"/>
      <c r="F33" s="10">
        <v>0</v>
      </c>
      <c r="G33" s="10">
        <f>ROUND(D33*F33,2)</f>
        <v>0</v>
      </c>
    </row>
    <row r="34">
      <c r="A34" s="11" t="inlineStr">
        <is>
          <t xml:space="preserve">1302</t>
        </is>
      </c>
      <c r="B34" s="8" t="inlineStr">
        <is>
          <t xml:space="preserve">Director's Assistant</t>
        </is>
      </c>
      <c r="C34" s="8"/>
      <c r="D34" s="9">
        <v>0</v>
      </c>
      <c r="E34" s="11"/>
      <c r="F34" s="10">
        <v>0</v>
      </c>
      <c r="G34" s="10">
        <f>ROUND(D34*F34,2)</f>
        <v>0</v>
      </c>
    </row>
    <row r="35">
      <c r="A35" s="11" t="inlineStr">
        <is>
          <t xml:space="preserve">1303</t>
        </is>
      </c>
      <c r="B35" s="8" t="inlineStr">
        <is>
          <t xml:space="preserve">Technical Advisor</t>
        </is>
      </c>
      <c r="C35" s="8"/>
      <c r="D35" s="9">
        <v>0</v>
      </c>
      <c r="E35" s="11"/>
      <c r="F35" s="10">
        <v>0</v>
      </c>
      <c r="G35" s="10">
        <f>ROUND(D35*F35,2)</f>
        <v>0</v>
      </c>
    </row>
    <row r="36">
      <c r="A36" s="11" t="inlineStr">
        <is>
          <t xml:space="preserve">1304</t>
        </is>
      </c>
      <c r="B36" s="8" t="inlineStr">
        <is>
          <t xml:space="preserve">Dialogue Coach</t>
        </is>
      </c>
      <c r="C36" s="8"/>
      <c r="D36" s="9">
        <v>0</v>
      </c>
      <c r="E36" s="11"/>
      <c r="F36" s="10">
        <v>0</v>
      </c>
      <c r="G36" s="10">
        <f>ROUND(D36*F36,2)</f>
        <v>0</v>
      </c>
    </row>
    <row r="37">
      <c r="A37" s="11" t="inlineStr">
        <is>
          <t xml:space="preserve">1305</t>
        </is>
      </c>
      <c r="B37" s="8" t="inlineStr">
        <is>
          <t xml:space="preserve">2nd Unit Director</t>
        </is>
      </c>
      <c r="C37" s="8"/>
      <c r="D37" s="9">
        <v>0</v>
      </c>
      <c r="E37" s="11"/>
      <c r="F37" s="10">
        <v>0</v>
      </c>
      <c r="G37" s="10">
        <f>ROUND(D37*F37,2)</f>
        <v>0</v>
      </c>
    </row>
    <row r="38">
      <c r="A38" s="11" t="inlineStr">
        <is>
          <t xml:space="preserve">1306</t>
        </is>
      </c>
      <c r="B38" s="8" t="inlineStr">
        <is>
          <t xml:space="preserve">Purchases &amp; Rentals</t>
        </is>
      </c>
      <c r="C38" s="8"/>
      <c r="D38" s="9">
        <v>0</v>
      </c>
      <c r="E38" s="11"/>
      <c r="F38" s="10">
        <v>0</v>
      </c>
      <c r="G38" s="10">
        <f>ROUND(D38*F38,2)</f>
        <v>0</v>
      </c>
    </row>
    <row r="39">
      <c r="A39" s="11" t="inlineStr">
        <is>
          <t xml:space="preserve">1307</t>
        </is>
      </c>
      <c r="B39" s="8" t="inlineStr">
        <is>
          <t xml:space="preserve">Entertainment</t>
        </is>
      </c>
      <c r="C39" s="8"/>
      <c r="D39" s="9">
        <v>0</v>
      </c>
      <c r="E39" s="11"/>
      <c r="F39" s="10">
        <v>0</v>
      </c>
      <c r="G39" s="10">
        <f>ROUND(D39*F39,2)</f>
        <v>0</v>
      </c>
    </row>
    <row r="40">
      <c r="A40" s="7" t="inlineStr">
        <is>
          <t xml:space="preserve">1400 - Cast</t>
        </is>
      </c>
      <c r="B40" s="7"/>
      <c r="C40" s="7"/>
      <c r="D40" s="7"/>
      <c r="E40" s="7"/>
      <c r="F40" s="7"/>
      <c r="G40" s="7"/>
    </row>
    <row r="41">
      <c r="A41" s="11" t="inlineStr">
        <is>
          <t xml:space="preserve">1401</t>
        </is>
      </c>
      <c r="B41" s="8" t="inlineStr">
        <is>
          <t xml:space="preserve">Stars &amp; Leads</t>
        </is>
      </c>
      <c r="C41" s="8"/>
      <c r="D41" s="9">
        <v>0</v>
      </c>
      <c r="E41" s="11"/>
      <c r="F41" s="10">
        <v>0</v>
      </c>
      <c r="G41" s="10">
        <f>ROUND(D41*F41,2)</f>
        <v>0</v>
      </c>
    </row>
    <row r="42">
      <c r="A42" s="11" t="inlineStr">
        <is>
          <t xml:space="preserve">1402</t>
        </is>
      </c>
      <c r="B42" s="8" t="inlineStr">
        <is>
          <t xml:space="preserve">Support Cast</t>
        </is>
      </c>
      <c r="C42" s="8"/>
      <c r="D42" s="9">
        <v>0</v>
      </c>
      <c r="E42" s="11"/>
      <c r="F42" s="10">
        <v>0</v>
      </c>
      <c r="G42" s="10">
        <f>ROUND(D42*F42,2)</f>
        <v>0</v>
      </c>
    </row>
    <row r="43">
      <c r="A43" s="11" t="inlineStr">
        <is>
          <t xml:space="preserve">1403</t>
        </is>
      </c>
      <c r="B43" s="8" t="inlineStr">
        <is>
          <t xml:space="preserve">Day Players</t>
        </is>
      </c>
      <c r="C43" s="8"/>
      <c r="D43" s="9">
        <v>0</v>
      </c>
      <c r="E43" s="11"/>
      <c r="F43" s="10">
        <v>0</v>
      </c>
      <c r="G43" s="10">
        <f>ROUND(D43*F43,2)</f>
        <v>0</v>
      </c>
    </row>
    <row r="44">
      <c r="A44" s="11" t="inlineStr">
        <is>
          <t xml:space="preserve">1404</t>
        </is>
      </c>
      <c r="B44" s="8" t="inlineStr">
        <is>
          <t xml:space="preserve">Cast Perks</t>
        </is>
      </c>
      <c r="C44" s="8"/>
      <c r="D44" s="9">
        <v>0</v>
      </c>
      <c r="E44" s="11"/>
      <c r="F44" s="10">
        <v>0</v>
      </c>
      <c r="G44" s="10">
        <f>ROUND(D44*F44,2)</f>
        <v>0</v>
      </c>
    </row>
    <row r="45">
      <c r="A45" s="11" t="inlineStr">
        <is>
          <t xml:space="preserve">1405</t>
        </is>
      </c>
      <c r="B45" s="8" t="inlineStr">
        <is>
          <t xml:space="preserve">Musicians</t>
        </is>
      </c>
      <c r="C45" s="8"/>
      <c r="D45" s="9">
        <v>0</v>
      </c>
      <c r="E45" s="11"/>
      <c r="F45" s="10">
        <v>0</v>
      </c>
      <c r="G45" s="10">
        <f>ROUND(D45*F45,2)</f>
        <v>0</v>
      </c>
    </row>
    <row r="46">
      <c r="A46" s="11" t="inlineStr">
        <is>
          <t xml:space="preserve">1411</t>
        </is>
      </c>
      <c r="B46" s="8" t="inlineStr">
        <is>
          <t xml:space="preserve">Overtime</t>
        </is>
      </c>
      <c r="C46" s="8"/>
      <c r="D46" s="9">
        <v>0</v>
      </c>
      <c r="E46" s="11"/>
      <c r="F46" s="10">
        <v>0</v>
      </c>
      <c r="G46" s="10">
        <f>ROUND(D46*F46,2)</f>
        <v>0</v>
      </c>
    </row>
    <row r="47">
      <c r="A47" s="11" t="inlineStr">
        <is>
          <t xml:space="preserve">1417</t>
        </is>
      </c>
      <c r="B47" s="8" t="inlineStr">
        <is>
          <t xml:space="preserve">Looping</t>
        </is>
      </c>
      <c r="C47" s="8"/>
      <c r="D47" s="9">
        <v>0</v>
      </c>
      <c r="E47" s="11"/>
      <c r="F47" s="10">
        <v>0</v>
      </c>
      <c r="G47" s="10">
        <f>ROUND(D47*F47,2)</f>
        <v>0</v>
      </c>
    </row>
    <row r="48">
      <c r="A48" s="11" t="inlineStr">
        <is>
          <t xml:space="preserve">1420</t>
        </is>
      </c>
      <c r="B48" s="8" t="inlineStr">
        <is>
          <t xml:space="preserve">Stunt Coordinator</t>
        </is>
      </c>
      <c r="C48" s="8"/>
      <c r="D48" s="9">
        <v>0</v>
      </c>
      <c r="E48" s="11"/>
      <c r="F48" s="10">
        <v>0</v>
      </c>
      <c r="G48" s="10">
        <f>ROUND(D48*F48,2)</f>
        <v>0</v>
      </c>
    </row>
    <row r="49">
      <c r="A49" s="11" t="inlineStr">
        <is>
          <t xml:space="preserve">1421</t>
        </is>
      </c>
      <c r="B49" s="8" t="inlineStr">
        <is>
          <t xml:space="preserve">Stunt Players</t>
        </is>
      </c>
      <c r="C49" s="8"/>
      <c r="D49" s="9">
        <v>0</v>
      </c>
      <c r="E49" s="11"/>
      <c r="F49" s="10">
        <v>0</v>
      </c>
      <c r="G49" s="10">
        <f>ROUND(D49*F49,2)</f>
        <v>0</v>
      </c>
    </row>
    <row r="50">
      <c r="A50" s="11" t="inlineStr">
        <is>
          <t xml:space="preserve">1422</t>
        </is>
      </c>
      <c r="B50" s="8" t="inlineStr">
        <is>
          <t xml:space="preserve">Stunt Adjustments</t>
        </is>
      </c>
      <c r="C50" s="8"/>
      <c r="D50" s="9">
        <v>0</v>
      </c>
      <c r="E50" s="11"/>
      <c r="F50" s="10">
        <v>0</v>
      </c>
      <c r="G50" s="10">
        <f>ROUND(D50*F50,2)</f>
        <v>0</v>
      </c>
    </row>
    <row r="51">
      <c r="A51" s="11" t="inlineStr">
        <is>
          <t xml:space="preserve">1423</t>
        </is>
      </c>
      <c r="B51" s="8" t="inlineStr">
        <is>
          <t xml:space="preserve">Stunt Purchases/Rentals</t>
        </is>
      </c>
      <c r="C51" s="8"/>
      <c r="D51" s="9">
        <v>0</v>
      </c>
      <c r="E51" s="11"/>
      <c r="F51" s="10">
        <v>0</v>
      </c>
      <c r="G51" s="10">
        <f>ROUND(D51*F51,2)</f>
        <v>0</v>
      </c>
    </row>
    <row r="52">
      <c r="A52" s="11" t="inlineStr">
        <is>
          <t xml:space="preserve">1430</t>
        </is>
      </c>
      <c r="B52" s="8" t="inlineStr">
        <is>
          <t xml:space="preserve">Casting Director</t>
        </is>
      </c>
      <c r="C52" s="8"/>
      <c r="D52" s="9">
        <v>0</v>
      </c>
      <c r="E52" s="11"/>
      <c r="F52" s="10">
        <v>0</v>
      </c>
      <c r="G52" s="10">
        <f>ROUND(D52*F52,2)</f>
        <v>0</v>
      </c>
    </row>
    <row r="53">
      <c r="A53" s="11" t="inlineStr">
        <is>
          <t xml:space="preserve">1431</t>
        </is>
      </c>
      <c r="B53" s="8" t="inlineStr">
        <is>
          <t xml:space="preserve">Casting Associate</t>
        </is>
      </c>
      <c r="C53" s="8"/>
      <c r="D53" s="9">
        <v>0</v>
      </c>
      <c r="E53" s="11"/>
      <c r="F53" s="10">
        <v>0</v>
      </c>
      <c r="G53" s="10">
        <f>ROUND(D53*F53,2)</f>
        <v>0</v>
      </c>
    </row>
    <row r="54">
      <c r="A54" s="11" t="inlineStr">
        <is>
          <t xml:space="preserve">1433</t>
        </is>
      </c>
      <c r="B54" s="8" t="inlineStr">
        <is>
          <t xml:space="preserve">Casting Expenses</t>
        </is>
      </c>
      <c r="C54" s="8"/>
      <c r="D54" s="9">
        <v>0</v>
      </c>
      <c r="E54" s="11"/>
      <c r="F54" s="10">
        <v>0</v>
      </c>
      <c r="G54" s="10">
        <f>ROUND(D54*F54,2)</f>
        <v>0</v>
      </c>
    </row>
    <row r="55">
      <c r="A55" s="11" t="inlineStr">
        <is>
          <t xml:space="preserve">1434</t>
        </is>
      </c>
      <c r="B55" s="8" t="inlineStr">
        <is>
          <t xml:space="preserve">Open Musical Casting</t>
        </is>
      </c>
      <c r="C55" s="8"/>
      <c r="D55" s="9">
        <v>0</v>
      </c>
      <c r="E55" s="11"/>
      <c r="F55" s="10">
        <v>0</v>
      </c>
      <c r="G55" s="10">
        <f>ROUND(D55*F55,2)</f>
        <v>0</v>
      </c>
    </row>
    <row r="56">
      <c r="A56" s="11" t="inlineStr">
        <is>
          <t xml:space="preserve">1459</t>
        </is>
      </c>
      <c r="B56" s="8" t="inlineStr">
        <is>
          <t xml:space="preserve">Dialogue Coach</t>
        </is>
      </c>
      <c r="C56" s="8"/>
      <c r="D56" s="9">
        <v>0</v>
      </c>
      <c r="E56" s="11"/>
      <c r="F56" s="10">
        <v>0</v>
      </c>
      <c r="G56" s="10">
        <f>ROUND(D56*F56,2)</f>
        <v>0</v>
      </c>
    </row>
    <row r="57">
      <c r="A57" s="11" t="inlineStr">
        <is>
          <t xml:space="preserve">1460</t>
        </is>
      </c>
      <c r="B57" s="8" t="inlineStr">
        <is>
          <t xml:space="preserve">Welfare Worker/Teacher</t>
        </is>
      </c>
      <c r="C57" s="8"/>
      <c r="D57" s="9">
        <v>0</v>
      </c>
      <c r="E57" s="11"/>
      <c r="F57" s="10">
        <v>0</v>
      </c>
      <c r="G57" s="10">
        <f>ROUND(D57*F57,2)</f>
        <v>0</v>
      </c>
    </row>
    <row r="58">
      <c r="A58" s="7" t="inlineStr">
        <is>
          <t xml:space="preserve">1500 - ATL Travel &amp; Living</t>
        </is>
      </c>
      <c r="B58" s="7"/>
      <c r="C58" s="7"/>
      <c r="D58" s="7"/>
      <c r="E58" s="7"/>
      <c r="F58" s="7"/>
      <c r="G58" s="7"/>
    </row>
    <row r="59">
      <c r="A59" s="11" t="inlineStr">
        <is>
          <t xml:space="preserve">1520</t>
        </is>
      </c>
      <c r="B59" s="8" t="inlineStr">
        <is>
          <t xml:space="preserve">Producer's Airfare</t>
        </is>
      </c>
      <c r="C59" s="8"/>
      <c r="D59" s="9">
        <v>0</v>
      </c>
      <c r="E59" s="11"/>
      <c r="F59" s="10">
        <v>0</v>
      </c>
      <c r="G59" s="10">
        <f>ROUND(D59*F59,2)</f>
        <v>0</v>
      </c>
    </row>
    <row r="60">
      <c r="A60" s="11" t="inlineStr">
        <is>
          <t xml:space="preserve">1521</t>
        </is>
      </c>
      <c r="B60" s="8" t="inlineStr">
        <is>
          <t xml:space="preserve">Producer's Hotel</t>
        </is>
      </c>
      <c r="C60" s="8"/>
      <c r="D60" s="9">
        <v>0</v>
      </c>
      <c r="E60" s="11"/>
      <c r="F60" s="10">
        <v>0</v>
      </c>
      <c r="G60" s="10">
        <f>ROUND(D60*F60,2)</f>
        <v>0</v>
      </c>
    </row>
    <row r="61">
      <c r="A61" s="11" t="inlineStr">
        <is>
          <t xml:space="preserve">1522</t>
        </is>
      </c>
      <c r="B61" s="8" t="inlineStr">
        <is>
          <t xml:space="preserve">Producer's Per Diem</t>
        </is>
      </c>
      <c r="C61" s="8"/>
      <c r="D61" s="9">
        <v>0</v>
      </c>
      <c r="E61" s="11"/>
      <c r="F61" s="10">
        <v>0</v>
      </c>
      <c r="G61" s="10">
        <f>ROUND(D61*F61,2)</f>
        <v>0</v>
      </c>
    </row>
    <row r="62">
      <c r="A62" s="11" t="inlineStr">
        <is>
          <t xml:space="preserve">1523</t>
        </is>
      </c>
      <c r="B62" s="8" t="inlineStr">
        <is>
          <t xml:space="preserve">Producer Transport</t>
        </is>
      </c>
      <c r="C62" s="8"/>
      <c r="D62" s="9">
        <v>0</v>
      </c>
      <c r="E62" s="11"/>
      <c r="F62" s="10">
        <v>0</v>
      </c>
      <c r="G62" s="10">
        <f>ROUND(D62*F62,2)</f>
        <v>0</v>
      </c>
    </row>
    <row r="63">
      <c r="A63" s="11" t="inlineStr">
        <is>
          <t xml:space="preserve">1530</t>
        </is>
      </c>
      <c r="B63" s="8" t="inlineStr">
        <is>
          <t xml:space="preserve">Director's Airfare</t>
        </is>
      </c>
      <c r="C63" s="8"/>
      <c r="D63" s="9">
        <v>0</v>
      </c>
      <c r="E63" s="11"/>
      <c r="F63" s="10">
        <v>0</v>
      </c>
      <c r="G63" s="10">
        <f>ROUND(D63*F63,2)</f>
        <v>0</v>
      </c>
    </row>
    <row r="64">
      <c r="A64" s="11" t="inlineStr">
        <is>
          <t xml:space="preserve">1531</t>
        </is>
      </c>
      <c r="B64" s="8" t="inlineStr">
        <is>
          <t xml:space="preserve">Director's Hotel</t>
        </is>
      </c>
      <c r="C64" s="8"/>
      <c r="D64" s="9">
        <v>0</v>
      </c>
      <c r="E64" s="11"/>
      <c r="F64" s="10">
        <v>0</v>
      </c>
      <c r="G64" s="10">
        <f>ROUND(D64*F64,2)</f>
        <v>0</v>
      </c>
    </row>
    <row r="65">
      <c r="A65" s="11" t="inlineStr">
        <is>
          <t xml:space="preserve">1532</t>
        </is>
      </c>
      <c r="B65" s="8" t="inlineStr">
        <is>
          <t xml:space="preserve">Director's Per Diem</t>
        </is>
      </c>
      <c r="C65" s="8"/>
      <c r="D65" s="9">
        <v>0</v>
      </c>
      <c r="E65" s="11"/>
      <c r="F65" s="10">
        <v>0</v>
      </c>
      <c r="G65" s="10">
        <f>ROUND(D65*F65,2)</f>
        <v>0</v>
      </c>
    </row>
    <row r="66">
      <c r="A66" s="11" t="inlineStr">
        <is>
          <t xml:space="preserve">1533</t>
        </is>
      </c>
      <c r="B66" s="8" t="inlineStr">
        <is>
          <t xml:space="preserve">Director's Transport</t>
        </is>
      </c>
      <c r="C66" s="8"/>
      <c r="D66" s="9">
        <v>0</v>
      </c>
      <c r="E66" s="11"/>
      <c r="F66" s="10">
        <v>0</v>
      </c>
      <c r="G66" s="10">
        <f>ROUND(D66*F66,2)</f>
        <v>0</v>
      </c>
    </row>
    <row r="67">
      <c r="A67" s="11" t="inlineStr">
        <is>
          <t xml:space="preserve">1540</t>
        </is>
      </c>
      <c r="B67" s="8" t="inlineStr">
        <is>
          <t xml:space="preserve">Cast Airfare</t>
        </is>
      </c>
      <c r="C67" s="8"/>
      <c r="D67" s="9">
        <v>0</v>
      </c>
      <c r="E67" s="11"/>
      <c r="F67" s="10">
        <v>0</v>
      </c>
      <c r="G67" s="10">
        <f>ROUND(D67*F67,2)</f>
        <v>0</v>
      </c>
    </row>
    <row r="68">
      <c r="A68" s="11" t="inlineStr">
        <is>
          <t xml:space="preserve">1541</t>
        </is>
      </c>
      <c r="B68" s="8" t="inlineStr">
        <is>
          <t xml:space="preserve">Cast Hotel</t>
        </is>
      </c>
      <c r="C68" s="8"/>
      <c r="D68" s="9">
        <v>0</v>
      </c>
      <c r="E68" s="11"/>
      <c r="F68" s="10">
        <v>0</v>
      </c>
      <c r="G68" s="10">
        <f>ROUND(D68*F68,2)</f>
        <v>0</v>
      </c>
    </row>
    <row r="69">
      <c r="A69" s="11" t="inlineStr">
        <is>
          <t xml:space="preserve">1542</t>
        </is>
      </c>
      <c r="B69" s="8" t="inlineStr">
        <is>
          <t xml:space="preserve">Cast Per Diem</t>
        </is>
      </c>
      <c r="C69" s="8"/>
      <c r="D69" s="9">
        <v>0</v>
      </c>
      <c r="E69" s="11"/>
      <c r="F69" s="10">
        <v>0</v>
      </c>
      <c r="G69" s="10">
        <f>ROUND(D69*F69,2)</f>
        <v>0</v>
      </c>
    </row>
    <row r="70">
      <c r="A70" s="11" t="inlineStr">
        <is>
          <t xml:space="preserve">1543</t>
        </is>
      </c>
      <c r="B70" s="8" t="inlineStr">
        <is>
          <t xml:space="preserve">Cast Transport</t>
        </is>
      </c>
      <c r="C70" s="8"/>
      <c r="D70" s="9">
        <v>0</v>
      </c>
      <c r="E70" s="11"/>
      <c r="F70" s="10">
        <v>0</v>
      </c>
      <c r="G70" s="10">
        <f>ROUND(D70*F70,2)</f>
        <v>0</v>
      </c>
    </row>
    <row r="71">
      <c r="A71" s="11" t="inlineStr">
        <is>
          <t xml:space="preserve">1590</t>
        </is>
      </c>
      <c r="B71" s="8" t="inlineStr">
        <is>
          <t xml:space="preserve">Other Airfare</t>
        </is>
      </c>
      <c r="C71" s="8"/>
      <c r="D71" s="9">
        <v>0</v>
      </c>
      <c r="E71" s="11"/>
      <c r="F71" s="10">
        <v>0</v>
      </c>
      <c r="G71" s="10">
        <f>ROUND(D71*F71,2)</f>
        <v>0</v>
      </c>
    </row>
    <row r="72">
      <c r="A72" s="11" t="inlineStr">
        <is>
          <t xml:space="preserve">1591</t>
        </is>
      </c>
      <c r="B72" s="8" t="inlineStr">
        <is>
          <t xml:space="preserve">Stunt Hotel</t>
        </is>
      </c>
      <c r="C72" s="8"/>
      <c r="D72" s="9">
        <v>0</v>
      </c>
      <c r="E72" s="11"/>
      <c r="F72" s="10">
        <v>0</v>
      </c>
      <c r="G72" s="10">
        <f>ROUND(D72*F72,2)</f>
        <v>0</v>
      </c>
    </row>
    <row r="73">
      <c r="A73" s="11" t="inlineStr">
        <is>
          <t xml:space="preserve">1592</t>
        </is>
      </c>
      <c r="B73" s="8" t="inlineStr">
        <is>
          <t xml:space="preserve">Stunt Per Diem</t>
        </is>
      </c>
      <c r="C73" s="8"/>
      <c r="D73" s="9">
        <v>0</v>
      </c>
      <c r="E73" s="11"/>
      <c r="F73" s="10">
        <v>0</v>
      </c>
      <c r="G73" s="10">
        <f>ROUND(D73*F73,2)</f>
        <v>0</v>
      </c>
    </row>
    <row r="74">
      <c r="A74" s="7" t="inlineStr">
        <is>
          <t xml:space="preserve">2000 - Production Staff</t>
        </is>
      </c>
      <c r="B74" s="7"/>
      <c r="C74" s="7"/>
      <c r="D74" s="7"/>
      <c r="E74" s="7"/>
      <c r="F74" s="7"/>
      <c r="G74" s="7"/>
    </row>
    <row r="75">
      <c r="A75" s="11" t="inlineStr">
        <is>
          <t xml:space="preserve">2001</t>
        </is>
      </c>
      <c r="B75" s="8" t="inlineStr">
        <is>
          <t xml:space="preserve">Production Manager</t>
        </is>
      </c>
      <c r="C75" s="8"/>
      <c r="D75" s="9">
        <v>0</v>
      </c>
      <c r="E75" s="11"/>
      <c r="F75" s="10">
        <v>0</v>
      </c>
      <c r="G75" s="10">
        <f>ROUND(D75*F75,2)</f>
        <v>0</v>
      </c>
    </row>
    <row r="76">
      <c r="A76" s="11" t="inlineStr">
        <is>
          <t xml:space="preserve">2002</t>
        </is>
      </c>
      <c r="B76" s="8" t="inlineStr">
        <is>
          <t xml:space="preserve">First Assistant Director</t>
        </is>
      </c>
      <c r="C76" s="8"/>
      <c r="D76" s="9">
        <v>0</v>
      </c>
      <c r="E76" s="11"/>
      <c r="F76" s="10">
        <v>0</v>
      </c>
      <c r="G76" s="10">
        <f>ROUND(D76*F76,2)</f>
        <v>0</v>
      </c>
    </row>
    <row r="77">
      <c r="A77" s="11" t="inlineStr">
        <is>
          <t xml:space="preserve">2003</t>
        </is>
      </c>
      <c r="B77" s="8" t="inlineStr">
        <is>
          <t xml:space="preserve">Second Assistant Director</t>
        </is>
      </c>
      <c r="C77" s="8"/>
      <c r="D77" s="9">
        <v>0</v>
      </c>
      <c r="E77" s="11"/>
      <c r="F77" s="10">
        <v>0</v>
      </c>
      <c r="G77" s="10">
        <f>ROUND(D77*F77,2)</f>
        <v>0</v>
      </c>
    </row>
    <row r="78">
      <c r="A78" s="11" t="inlineStr">
        <is>
          <t xml:space="preserve">2004</t>
        </is>
      </c>
      <c r="B78" s="8" t="inlineStr">
        <is>
          <t xml:space="preserve">Third Assistant Director</t>
        </is>
      </c>
      <c r="C78" s="8"/>
      <c r="D78" s="9">
        <v>0</v>
      </c>
      <c r="E78" s="11"/>
      <c r="F78" s="10">
        <v>0</v>
      </c>
      <c r="G78" s="10">
        <f>ROUND(D78*F78,2)</f>
        <v>0</v>
      </c>
    </row>
    <row r="79">
      <c r="A79" s="11" t="inlineStr">
        <is>
          <t xml:space="preserve">2005</t>
        </is>
      </c>
      <c r="B79" s="8" t="inlineStr">
        <is>
          <t xml:space="preserve">Script Supervisor</t>
        </is>
      </c>
      <c r="C79" s="8"/>
      <c r="D79" s="9">
        <v>0</v>
      </c>
      <c r="E79" s="11"/>
      <c r="F79" s="10">
        <v>0</v>
      </c>
      <c r="G79" s="10">
        <f>ROUND(D79*F79,2)</f>
        <v>0</v>
      </c>
    </row>
    <row r="80">
      <c r="A80" s="11" t="inlineStr">
        <is>
          <t xml:space="preserve">2007</t>
        </is>
      </c>
      <c r="B80" s="8" t="inlineStr">
        <is>
          <t xml:space="preserve">Location Manager</t>
        </is>
      </c>
      <c r="C80" s="8"/>
      <c r="D80" s="9">
        <v>0</v>
      </c>
      <c r="E80" s="11"/>
      <c r="F80" s="10">
        <v>0</v>
      </c>
      <c r="G80" s="10">
        <f>ROUND(D80*F80,2)</f>
        <v>0</v>
      </c>
    </row>
    <row r="81">
      <c r="A81" s="11" t="inlineStr">
        <is>
          <t xml:space="preserve">2008</t>
        </is>
      </c>
      <c r="B81" s="8" t="inlineStr">
        <is>
          <t xml:space="preserve">Unit &amp; Asst Location Manager</t>
        </is>
      </c>
      <c r="C81" s="8"/>
      <c r="D81" s="9">
        <v>0</v>
      </c>
      <c r="E81" s="11"/>
      <c r="F81" s="10">
        <v>0</v>
      </c>
      <c r="G81" s="10">
        <f>ROUND(D81*F81,2)</f>
        <v>0</v>
      </c>
    </row>
    <row r="82">
      <c r="A82" s="11" t="inlineStr">
        <is>
          <t xml:space="preserve">2009</t>
        </is>
      </c>
      <c r="B82" s="8" t="inlineStr">
        <is>
          <t xml:space="preserve">Production Coordinator</t>
        </is>
      </c>
      <c r="C82" s="8"/>
      <c r="D82" s="9">
        <v>0</v>
      </c>
      <c r="E82" s="11"/>
      <c r="F82" s="10">
        <v>0</v>
      </c>
      <c r="G82" s="10">
        <f>ROUND(D82*F82,2)</f>
        <v>0</v>
      </c>
    </row>
    <row r="83">
      <c r="A83" s="11" t="inlineStr">
        <is>
          <t xml:space="preserve">2010</t>
        </is>
      </c>
      <c r="B83" s="8" t="inlineStr">
        <is>
          <t xml:space="preserve">Assistant Production Coordinator</t>
        </is>
      </c>
      <c r="C83" s="8"/>
      <c r="D83" s="9">
        <v>0</v>
      </c>
      <c r="E83" s="11"/>
      <c r="F83" s="10">
        <v>0</v>
      </c>
      <c r="G83" s="10">
        <f>ROUND(D83*F83,2)</f>
        <v>0</v>
      </c>
    </row>
    <row r="84">
      <c r="A84" s="11" t="inlineStr">
        <is>
          <t xml:space="preserve">2011</t>
        </is>
      </c>
      <c r="B84" s="8" t="inlineStr">
        <is>
          <t xml:space="preserve">Production Office Assistants</t>
        </is>
      </c>
      <c r="C84" s="8"/>
      <c r="D84" s="9">
        <v>0</v>
      </c>
      <c r="E84" s="11"/>
      <c r="F84" s="10">
        <v>0</v>
      </c>
      <c r="G84" s="10">
        <f>ROUND(D84*F84,2)</f>
        <v>0</v>
      </c>
    </row>
    <row r="85">
      <c r="A85" s="11" t="inlineStr">
        <is>
          <t xml:space="preserve">2012</t>
        </is>
      </c>
      <c r="B85" s="8" t="inlineStr">
        <is>
          <t xml:space="preserve">Set Pas</t>
        </is>
      </c>
      <c r="C85" s="8"/>
      <c r="D85" s="9">
        <v>0</v>
      </c>
      <c r="E85" s="11"/>
      <c r="F85" s="10">
        <v>0</v>
      </c>
      <c r="G85" s="10">
        <f>ROUND(D85*F85,2)</f>
        <v>0</v>
      </c>
    </row>
    <row r="86">
      <c r="A86" s="11" t="inlineStr">
        <is>
          <t xml:space="preserve">2013</t>
        </is>
      </c>
      <c r="B86" s="8" t="inlineStr">
        <is>
          <t xml:space="preserve">Production Accountant</t>
        </is>
      </c>
      <c r="C86" s="8"/>
      <c r="D86" s="9">
        <v>0</v>
      </c>
      <c r="E86" s="11"/>
      <c r="F86" s="10">
        <v>0</v>
      </c>
      <c r="G86" s="10">
        <f>ROUND(D86*F86,2)</f>
        <v>0</v>
      </c>
    </row>
    <row r="87">
      <c r="A87" s="11" t="inlineStr">
        <is>
          <t xml:space="preserve">2014</t>
        </is>
      </c>
      <c r="B87" s="8" t="inlineStr">
        <is>
          <t xml:space="preserve">Assistant Accountants</t>
        </is>
      </c>
      <c r="C87" s="8"/>
      <c r="D87" s="9">
        <v>0</v>
      </c>
      <c r="E87" s="11"/>
      <c r="F87" s="10">
        <v>0</v>
      </c>
      <c r="G87" s="10">
        <f>ROUND(D87*F87,2)</f>
        <v>0</v>
      </c>
    </row>
    <row r="88">
      <c r="A88" s="11" t="inlineStr">
        <is>
          <t xml:space="preserve">2015</t>
        </is>
      </c>
      <c r="B88" s="8" t="inlineStr">
        <is>
          <t xml:space="preserve">Cashier/Accounts Trainee</t>
        </is>
      </c>
      <c r="C88" s="8"/>
      <c r="D88" s="9">
        <v>0</v>
      </c>
      <c r="E88" s="11"/>
      <c r="F88" s="10">
        <v>0</v>
      </c>
      <c r="G88" s="10">
        <f>ROUND(D88*F88,2)</f>
        <v>0</v>
      </c>
    </row>
    <row r="89">
      <c r="A89" s="11" t="inlineStr">
        <is>
          <t xml:space="preserve">2017</t>
        </is>
      </c>
      <c r="B89" s="8" t="inlineStr">
        <is>
          <t xml:space="preserve">Computer/Box Rentals</t>
        </is>
      </c>
      <c r="C89" s="8"/>
      <c r="D89" s="9">
        <v>0</v>
      </c>
      <c r="E89" s="11"/>
      <c r="F89" s="10">
        <v>0</v>
      </c>
      <c r="G89" s="10">
        <f>ROUND(D89*F89,2)</f>
        <v>0</v>
      </c>
    </row>
    <row r="90">
      <c r="A90" s="11" t="inlineStr">
        <is>
          <t xml:space="preserve">2020</t>
        </is>
      </c>
      <c r="B90" s="8" t="inlineStr">
        <is>
          <t xml:space="preserve">Miscellaneous</t>
        </is>
      </c>
      <c r="C90" s="8"/>
      <c r="D90" s="9">
        <v>0</v>
      </c>
      <c r="E90" s="11"/>
      <c r="F90" s="10">
        <v>0</v>
      </c>
      <c r="G90" s="10">
        <f>ROUND(D90*F90,2)</f>
        <v>0</v>
      </c>
    </row>
    <row r="91">
      <c r="A91" s="7" t="inlineStr">
        <is>
          <t xml:space="preserve">2100 - Extra Talent</t>
        </is>
      </c>
      <c r="B91" s="7"/>
      <c r="C91" s="7"/>
      <c r="D91" s="7"/>
      <c r="E91" s="7"/>
      <c r="F91" s="7"/>
      <c r="G91" s="7"/>
    </row>
    <row r="92">
      <c r="A92" s="11" t="inlineStr">
        <is>
          <t xml:space="preserve">2101</t>
        </is>
      </c>
      <c r="B92" s="8" t="inlineStr">
        <is>
          <t xml:space="preserve">Stand-Ins</t>
        </is>
      </c>
      <c r="C92" s="8"/>
      <c r="D92" s="9">
        <v>0</v>
      </c>
      <c r="E92" s="11"/>
      <c r="F92" s="10">
        <v>0</v>
      </c>
      <c r="G92" s="10">
        <f>ROUND(D92*F92,2)</f>
        <v>0</v>
      </c>
    </row>
    <row r="93">
      <c r="A93" s="11" t="inlineStr">
        <is>
          <t xml:space="preserve">2103</t>
        </is>
      </c>
      <c r="B93" s="8" t="inlineStr">
        <is>
          <t xml:space="preserve">Extras</t>
        </is>
      </c>
      <c r="C93" s="8"/>
      <c r="D93" s="9">
        <v>0</v>
      </c>
      <c r="E93" s="11"/>
      <c r="F93" s="10">
        <v>0</v>
      </c>
      <c r="G93" s="10">
        <f>ROUND(D93*F93,2)</f>
        <v>0</v>
      </c>
    </row>
    <row r="94">
      <c r="A94" s="11" t="inlineStr">
        <is>
          <t xml:space="preserve">2110</t>
        </is>
      </c>
      <c r="B94" s="8" t="inlineStr">
        <is>
          <t xml:space="preserve">Extras Casting Coordinator</t>
        </is>
      </c>
      <c r="C94" s="8"/>
      <c r="D94" s="9">
        <v>0</v>
      </c>
      <c r="E94" s="11"/>
      <c r="F94" s="10">
        <v>0</v>
      </c>
      <c r="G94" s="10">
        <f>ROUND(D94*F94,2)</f>
        <v>0</v>
      </c>
    </row>
    <row r="95">
      <c r="A95" s="11" t="inlineStr">
        <is>
          <t xml:space="preserve">2115</t>
        </is>
      </c>
      <c r="B95" s="8" t="inlineStr">
        <is>
          <t xml:space="preserve">Chaperones</t>
        </is>
      </c>
      <c r="C95" s="8"/>
      <c r="D95" s="9">
        <v>0</v>
      </c>
      <c r="E95" s="11"/>
      <c r="F95" s="10">
        <v>0</v>
      </c>
      <c r="G95" s="10">
        <f>ROUND(D95*F95,2)</f>
        <v>0</v>
      </c>
    </row>
    <row r="96">
      <c r="A96" s="11" t="inlineStr">
        <is>
          <t xml:space="preserve">2120</t>
        </is>
      </c>
      <c r="B96" s="8" t="inlineStr">
        <is>
          <t xml:space="preserve">Extras Travel &amp; Living</t>
        </is>
      </c>
      <c r="C96" s="8"/>
      <c r="D96" s="9">
        <v>0</v>
      </c>
      <c r="E96" s="11"/>
      <c r="F96" s="10">
        <v>0</v>
      </c>
      <c r="G96" s="10">
        <f>ROUND(D96*F96,2)</f>
        <v>0</v>
      </c>
    </row>
    <row r="97">
      <c r="A97" s="11" t="inlineStr">
        <is>
          <t xml:space="preserve">2125</t>
        </is>
      </c>
      <c r="B97" s="8" t="inlineStr">
        <is>
          <t xml:space="preserve">Other</t>
        </is>
      </c>
      <c r="C97" s="8"/>
      <c r="D97" s="9">
        <v>0</v>
      </c>
      <c r="E97" s="11"/>
      <c r="F97" s="10">
        <v>0</v>
      </c>
      <c r="G97" s="10">
        <f>ROUND(D97*F97,2)</f>
        <v>0</v>
      </c>
    </row>
    <row r="98">
      <c r="A98" s="11" t="inlineStr">
        <is>
          <t xml:space="preserve">2130</t>
        </is>
      </c>
      <c r="B98" s="8" t="inlineStr">
        <is>
          <t xml:space="preserve">Box Rental</t>
        </is>
      </c>
      <c r="C98" s="8"/>
      <c r="D98" s="9">
        <v>0</v>
      </c>
      <c r="E98" s="11"/>
      <c r="F98" s="10">
        <v>0</v>
      </c>
      <c r="G98" s="10">
        <f>ROUND(D98*F98,2)</f>
        <v>0</v>
      </c>
    </row>
    <row r="99">
      <c r="A99" s="7" t="inlineStr">
        <is>
          <t xml:space="preserve">2200 - Art Department</t>
        </is>
      </c>
      <c r="B99" s="7"/>
      <c r="C99" s="7"/>
      <c r="D99" s="7"/>
      <c r="E99" s="7"/>
      <c r="F99" s="7"/>
      <c r="G99" s="7"/>
    </row>
    <row r="100">
      <c r="A100" s="11" t="inlineStr">
        <is>
          <t xml:space="preserve">2201</t>
        </is>
      </c>
      <c r="B100" s="8" t="inlineStr">
        <is>
          <t xml:space="preserve">Production Designer</t>
        </is>
      </c>
      <c r="C100" s="8"/>
      <c r="D100" s="9">
        <v>0</v>
      </c>
      <c r="E100" s="11"/>
      <c r="F100" s="10">
        <v>0</v>
      </c>
      <c r="G100" s="10">
        <f>ROUND(D100*F100,2)</f>
        <v>0</v>
      </c>
    </row>
    <row r="101">
      <c r="A101" s="11" t="inlineStr">
        <is>
          <t xml:space="preserve">2202</t>
        </is>
      </c>
      <c r="B101" s="8" t="inlineStr">
        <is>
          <t xml:space="preserve">Art Directors</t>
        </is>
      </c>
      <c r="C101" s="8"/>
      <c r="D101" s="9">
        <v>0</v>
      </c>
      <c r="E101" s="11"/>
      <c r="F101" s="10">
        <v>0</v>
      </c>
      <c r="G101" s="10">
        <f>ROUND(D101*F101,2)</f>
        <v>0</v>
      </c>
    </row>
    <row r="102">
      <c r="A102" s="11" t="inlineStr">
        <is>
          <t xml:space="preserve">2203</t>
        </is>
      </c>
      <c r="B102" s="8" t="inlineStr">
        <is>
          <t xml:space="preserve">Art Department Coordinator</t>
        </is>
      </c>
      <c r="C102" s="8"/>
      <c r="D102" s="9">
        <v>0</v>
      </c>
      <c r="E102" s="11"/>
      <c r="F102" s="10">
        <v>0</v>
      </c>
      <c r="G102" s="10">
        <f>ROUND(D102*F102,2)</f>
        <v>0</v>
      </c>
    </row>
    <row r="103">
      <c r="A103" s="11" t="inlineStr">
        <is>
          <t xml:space="preserve">2204</t>
        </is>
      </c>
      <c r="B103" s="8" t="inlineStr">
        <is>
          <t xml:space="preserve">Draughtspersons</t>
        </is>
      </c>
      <c r="C103" s="8"/>
      <c r="D103" s="9">
        <v>0</v>
      </c>
      <c r="E103" s="11"/>
      <c r="F103" s="10">
        <v>0</v>
      </c>
      <c r="G103" s="10">
        <f>ROUND(D103*F103,2)</f>
        <v>0</v>
      </c>
    </row>
    <row r="104">
      <c r="A104" s="11" t="inlineStr">
        <is>
          <t xml:space="preserve">2205</t>
        </is>
      </c>
      <c r="B104" s="8" t="inlineStr">
        <is>
          <t xml:space="preserve">Clearance Coordinator</t>
        </is>
      </c>
      <c r="C104" s="8"/>
      <c r="D104" s="9">
        <v>0</v>
      </c>
      <c r="E104" s="11"/>
      <c r="F104" s="10">
        <v>0</v>
      </c>
      <c r="G104" s="10">
        <f>ROUND(D104*F104,2)</f>
        <v>0</v>
      </c>
    </row>
    <row r="105">
      <c r="A105" s="11" t="inlineStr">
        <is>
          <t xml:space="preserve">2211</t>
        </is>
      </c>
      <c r="B105" s="8" t="inlineStr">
        <is>
          <t xml:space="preserve">Graphics Designer</t>
        </is>
      </c>
      <c r="C105" s="8"/>
      <c r="D105" s="9">
        <v>0</v>
      </c>
      <c r="E105" s="11"/>
      <c r="F105" s="10">
        <v>0</v>
      </c>
      <c r="G105" s="10">
        <f>ROUND(D105*F105,2)</f>
        <v>0</v>
      </c>
    </row>
    <row r="106">
      <c r="A106" s="11" t="inlineStr">
        <is>
          <t xml:space="preserve">2212</t>
        </is>
      </c>
      <c r="B106" s="8" t="inlineStr">
        <is>
          <t xml:space="preserve">Story Board Artist</t>
        </is>
      </c>
      <c r="C106" s="8"/>
      <c r="D106" s="9">
        <v>0</v>
      </c>
      <c r="E106" s="11"/>
      <c r="F106" s="10">
        <v>0</v>
      </c>
      <c r="G106" s="10">
        <f>ROUND(D106*F106,2)</f>
        <v>0</v>
      </c>
    </row>
    <row r="107">
      <c r="A107" s="11" t="inlineStr">
        <is>
          <t xml:space="preserve">2213</t>
        </is>
      </c>
      <c r="B107" s="8" t="inlineStr">
        <is>
          <t xml:space="preserve">Concept Artist</t>
        </is>
      </c>
      <c r="C107" s="8"/>
      <c r="D107" s="9">
        <v>0</v>
      </c>
      <c r="E107" s="11"/>
      <c r="F107" s="10">
        <v>0</v>
      </c>
      <c r="G107" s="10">
        <f>ROUND(D107*F107,2)</f>
        <v>0</v>
      </c>
    </row>
    <row r="108">
      <c r="A108" s="11" t="inlineStr">
        <is>
          <t xml:space="preserve">2214</t>
        </is>
      </c>
      <c r="B108" s="8" t="inlineStr">
        <is>
          <t xml:space="preserve">Art Department Offices</t>
        </is>
      </c>
      <c r="C108" s="8"/>
      <c r="D108" s="9">
        <v>0</v>
      </c>
      <c r="E108" s="11"/>
      <c r="F108" s="10">
        <v>0</v>
      </c>
      <c r="G108" s="10">
        <f>ROUND(D108*F108,2)</f>
        <v>0</v>
      </c>
    </row>
    <row r="109">
      <c r="A109" s="11" t="inlineStr">
        <is>
          <t xml:space="preserve">2216</t>
        </is>
      </c>
      <c r="B109" s="8" t="inlineStr">
        <is>
          <t xml:space="preserve">Purchases &amp; Research Materials</t>
        </is>
      </c>
      <c r="C109" s="8"/>
      <c r="D109" s="9">
        <v>0</v>
      </c>
      <c r="E109" s="11"/>
      <c r="F109" s="10">
        <v>0</v>
      </c>
      <c r="G109" s="10">
        <f>ROUND(D109*F109,2)</f>
        <v>0</v>
      </c>
    </row>
    <row r="110">
      <c r="A110" s="11" t="inlineStr">
        <is>
          <t xml:space="preserve">2217</t>
        </is>
      </c>
      <c r="B110" s="8" t="inlineStr">
        <is>
          <t xml:space="preserve">Box Rentals</t>
        </is>
      </c>
      <c r="C110" s="8"/>
      <c r="D110" s="9">
        <v>0</v>
      </c>
      <c r="E110" s="11"/>
      <c r="F110" s="10">
        <v>0</v>
      </c>
      <c r="G110" s="10">
        <f>ROUND(D110*F110,2)</f>
        <v>0</v>
      </c>
    </row>
    <row r="111">
      <c r="A111" s="11" t="inlineStr">
        <is>
          <t xml:space="preserve">2285</t>
        </is>
      </c>
      <c r="B111" s="8" t="inlineStr">
        <is>
          <t xml:space="preserve">Other Costs</t>
        </is>
      </c>
      <c r="C111" s="8"/>
      <c r="D111" s="9">
        <v>0</v>
      </c>
      <c r="E111" s="11"/>
      <c r="F111" s="10">
        <v>0</v>
      </c>
      <c r="G111" s="10">
        <f>ROUND(D111*F111,2)</f>
        <v>0</v>
      </c>
    </row>
    <row r="112">
      <c r="A112" s="7" t="inlineStr">
        <is>
          <t xml:space="preserve">2300 - Construction</t>
        </is>
      </c>
      <c r="B112" s="7"/>
      <c r="C112" s="7"/>
      <c r="D112" s="7"/>
      <c r="E112" s="7"/>
      <c r="F112" s="7"/>
      <c r="G112" s="7"/>
    </row>
    <row r="113">
      <c r="A113" s="11" t="inlineStr">
        <is>
          <t xml:space="preserve">2301</t>
        </is>
      </c>
      <c r="B113" s="8" t="inlineStr">
        <is>
          <t xml:space="preserve">Construction Manager</t>
        </is>
      </c>
      <c r="C113" s="8"/>
      <c r="D113" s="9">
        <v>0</v>
      </c>
      <c r="E113" s="11"/>
      <c r="F113" s="10">
        <v>0</v>
      </c>
      <c r="G113" s="10">
        <f>ROUND(D113*F113,2)</f>
        <v>0</v>
      </c>
    </row>
    <row r="114">
      <c r="A114" s="11" t="inlineStr">
        <is>
          <t xml:space="preserve">2302</t>
        </is>
      </c>
      <c r="B114" s="8" t="inlineStr">
        <is>
          <t xml:space="preserve">Construction Foreman</t>
        </is>
      </c>
      <c r="C114" s="8"/>
      <c r="D114" s="9">
        <v>0</v>
      </c>
      <c r="E114" s="11"/>
      <c r="F114" s="10">
        <v>0</v>
      </c>
      <c r="G114" s="10">
        <f>ROUND(D114*F114,2)</f>
        <v>0</v>
      </c>
    </row>
    <row r="115">
      <c r="A115" s="11" t="inlineStr">
        <is>
          <t xml:space="preserve">2303</t>
        </is>
      </c>
      <c r="B115" s="8" t="inlineStr">
        <is>
          <t xml:space="preserve">Fabrications</t>
        </is>
      </c>
      <c r="C115" s="8"/>
      <c r="D115" s="9">
        <v>0</v>
      </c>
      <c r="E115" s="11"/>
      <c r="F115" s="10">
        <v>0</v>
      </c>
      <c r="G115" s="10">
        <f>ROUND(D115*F115,2)</f>
        <v>0</v>
      </c>
    </row>
    <row r="116">
      <c r="A116" s="11" t="inlineStr">
        <is>
          <t xml:space="preserve">2304</t>
        </is>
      </c>
      <c r="B116" s="8" t="inlineStr">
        <is>
          <t xml:space="preserve">Greens</t>
        </is>
      </c>
      <c r="C116" s="8"/>
      <c r="D116" s="9">
        <v>0</v>
      </c>
      <c r="E116" s="11"/>
      <c r="F116" s="10">
        <v>0</v>
      </c>
      <c r="G116" s="10">
        <f>ROUND(D116*F116,2)</f>
        <v>0</v>
      </c>
    </row>
    <row r="117">
      <c r="A117" s="11" t="inlineStr">
        <is>
          <t xml:space="preserve">2305</t>
        </is>
      </c>
      <c r="B117" s="8" t="inlineStr">
        <is>
          <t xml:space="preserve">Scenics</t>
        </is>
      </c>
      <c r="C117" s="8"/>
      <c r="D117" s="9">
        <v>0</v>
      </c>
      <c r="E117" s="11"/>
      <c r="F117" s="10">
        <v>0</v>
      </c>
      <c r="G117" s="10">
        <f>ROUND(D117*F117,2)</f>
        <v>0</v>
      </c>
    </row>
    <row r="118">
      <c r="A118" s="11" t="inlineStr">
        <is>
          <t xml:space="preserve">2306</t>
        </is>
      </c>
      <c r="B118" s="8" t="inlineStr">
        <is>
          <t xml:space="preserve">Steel</t>
        </is>
      </c>
      <c r="C118" s="8"/>
      <c r="D118" s="9">
        <v>0</v>
      </c>
      <c r="E118" s="11"/>
      <c r="F118" s="10">
        <v>0</v>
      </c>
      <c r="G118" s="10">
        <f>ROUND(D118*F118,2)</f>
        <v>0</v>
      </c>
    </row>
    <row r="119">
      <c r="A119" s="11" t="inlineStr">
        <is>
          <t xml:space="preserve">2307</t>
        </is>
      </c>
      <c r="B119" s="8" t="inlineStr">
        <is>
          <t xml:space="preserve">Riggers</t>
        </is>
      </c>
      <c r="C119" s="8"/>
      <c r="D119" s="9">
        <v>0</v>
      </c>
      <c r="E119" s="11"/>
      <c r="F119" s="10">
        <v>0</v>
      </c>
      <c r="G119" s="10">
        <f>ROUND(D119*F119,2)</f>
        <v>0</v>
      </c>
    </row>
    <row r="120">
      <c r="A120" s="11" t="inlineStr">
        <is>
          <t xml:space="preserve">2308</t>
        </is>
      </c>
      <c r="B120" s="8" t="inlineStr">
        <is>
          <t xml:space="preserve">Construction Admin</t>
        </is>
      </c>
      <c r="C120" s="8"/>
      <c r="D120" s="9">
        <v>0</v>
      </c>
      <c r="E120" s="11"/>
      <c r="F120" s="10">
        <v>0</v>
      </c>
      <c r="G120" s="10">
        <f>ROUND(D120*F120,2)</f>
        <v>0</v>
      </c>
    </row>
    <row r="121">
      <c r="A121" s="11" t="inlineStr">
        <is>
          <t xml:space="preserve">2309</t>
        </is>
      </c>
      <c r="B121" s="8" t="inlineStr">
        <is>
          <t xml:space="preserve">Stagehands</t>
        </is>
      </c>
      <c r="C121" s="8"/>
      <c r="D121" s="9">
        <v>0</v>
      </c>
      <c r="E121" s="11"/>
      <c r="F121" s="10">
        <v>0</v>
      </c>
      <c r="G121" s="10">
        <f>ROUND(D121*F121,2)</f>
        <v>0</v>
      </c>
    </row>
    <row r="122">
      <c r="A122" s="11" t="inlineStr">
        <is>
          <t xml:space="preserve">2318</t>
        </is>
      </c>
      <c r="B122" s="8" t="inlineStr">
        <is>
          <t xml:space="preserve">Addt'l Labor</t>
        </is>
      </c>
      <c r="C122" s="8"/>
      <c r="D122" s="9">
        <v>0</v>
      </c>
      <c r="E122" s="11"/>
      <c r="F122" s="10">
        <v>0</v>
      </c>
      <c r="G122" s="10">
        <f>ROUND(D122*F122,2)</f>
        <v>0</v>
      </c>
    </row>
    <row r="123">
      <c r="A123" s="11" t="inlineStr">
        <is>
          <t xml:space="preserve">2319</t>
        </is>
      </c>
      <c r="B123" s="8" t="inlineStr">
        <is>
          <t xml:space="preserve">Construction Medic</t>
        </is>
      </c>
      <c r="C123" s="8"/>
      <c r="D123" s="9">
        <v>0</v>
      </c>
      <c r="E123" s="11"/>
      <c r="F123" s="10">
        <v>0</v>
      </c>
      <c r="G123" s="10">
        <f>ROUND(D123*F123,2)</f>
        <v>0</v>
      </c>
    </row>
    <row r="124">
      <c r="A124" s="11" t="inlineStr">
        <is>
          <t xml:space="preserve">2330</t>
        </is>
      </c>
      <c r="B124" s="8" t="inlineStr">
        <is>
          <t xml:space="preserve">Outside Contracts</t>
        </is>
      </c>
      <c r="C124" s="8"/>
      <c r="D124" s="9">
        <v>0</v>
      </c>
      <c r="E124" s="11"/>
      <c r="F124" s="10">
        <v>0</v>
      </c>
      <c r="G124" s="10">
        <f>ROUND(D124*F124,2)</f>
        <v>0</v>
      </c>
    </row>
    <row r="125">
      <c r="A125" s="11" t="inlineStr">
        <is>
          <t xml:space="preserve">2332</t>
        </is>
      </c>
      <c r="B125" s="8" t="inlineStr">
        <is>
          <t xml:space="preserve">Outside Manufacturing</t>
        </is>
      </c>
      <c r="C125" s="8"/>
      <c r="D125" s="9">
        <v>0</v>
      </c>
      <c r="E125" s="11"/>
      <c r="F125" s="10">
        <v>0</v>
      </c>
      <c r="G125" s="10">
        <f>ROUND(D125*F125,2)</f>
        <v>0</v>
      </c>
    </row>
    <row r="126">
      <c r="A126" s="11" t="inlineStr">
        <is>
          <t xml:space="preserve">2334</t>
        </is>
      </c>
      <c r="B126" s="8" t="inlineStr">
        <is>
          <t xml:space="preserve">Construction Materials</t>
        </is>
      </c>
      <c r="C126" s="8"/>
      <c r="D126" s="9">
        <v>0</v>
      </c>
      <c r="E126" s="11"/>
      <c r="F126" s="10">
        <v>0</v>
      </c>
      <c r="G126" s="10">
        <f>ROUND(D126*F126,2)</f>
        <v>0</v>
      </c>
    </row>
    <row r="127">
      <c r="A127" s="11" t="inlineStr">
        <is>
          <t xml:space="preserve">2351</t>
        </is>
      </c>
      <c r="B127" s="8" t="inlineStr">
        <is>
          <t xml:space="preserve">Paint Materials</t>
        </is>
      </c>
      <c r="C127" s="8"/>
      <c r="D127" s="9">
        <v>0</v>
      </c>
      <c r="E127" s="11"/>
      <c r="F127" s="10">
        <v>0</v>
      </c>
      <c r="G127" s="10">
        <f>ROUND(D127*F127,2)</f>
        <v>0</v>
      </c>
    </row>
    <row r="128">
      <c r="A128" s="11" t="inlineStr">
        <is>
          <t xml:space="preserve">2352</t>
        </is>
      </c>
      <c r="B128" s="8" t="inlineStr">
        <is>
          <t xml:space="preserve">Greens Materials</t>
        </is>
      </c>
      <c r="C128" s="8"/>
      <c r="D128" s="9">
        <v>0</v>
      </c>
      <c r="E128" s="11"/>
      <c r="F128" s="10">
        <v>0</v>
      </c>
      <c r="G128" s="10">
        <f>ROUND(D128*F128,2)</f>
        <v>0</v>
      </c>
    </row>
    <row r="129">
      <c r="A129" s="11" t="inlineStr">
        <is>
          <t xml:space="preserve">2359</t>
        </is>
      </c>
      <c r="B129" s="8" t="inlineStr">
        <is>
          <t xml:space="preserve">Labour &amp; Materials</t>
        </is>
      </c>
      <c r="C129" s="8"/>
      <c r="D129" s="9">
        <v>0</v>
      </c>
      <c r="E129" s="11"/>
      <c r="F129" s="10">
        <v>0</v>
      </c>
      <c r="G129" s="10">
        <f>ROUND(D129*F129,2)</f>
        <v>0</v>
      </c>
    </row>
    <row r="130">
      <c r="A130" s="11" t="inlineStr">
        <is>
          <t xml:space="preserve">2370</t>
        </is>
      </c>
      <c r="B130" s="8" t="inlineStr">
        <is>
          <t xml:space="preserve">Rentals</t>
        </is>
      </c>
      <c r="C130" s="8"/>
      <c r="D130" s="9">
        <v>0</v>
      </c>
      <c r="E130" s="11"/>
      <c r="F130" s="10">
        <v>0</v>
      </c>
      <c r="G130" s="10">
        <f>ROUND(D130*F130,2)</f>
        <v>0</v>
      </c>
    </row>
    <row r="131">
      <c r="A131" s="11" t="inlineStr">
        <is>
          <t xml:space="preserve">2372</t>
        </is>
      </c>
      <c r="B131" s="8" t="inlineStr">
        <is>
          <t xml:space="preserve">Health &amp; Safety</t>
        </is>
      </c>
      <c r="C131" s="8"/>
      <c r="D131" s="9">
        <v>0</v>
      </c>
      <c r="E131" s="11"/>
      <c r="F131" s="10">
        <v>0</v>
      </c>
      <c r="G131" s="10">
        <f>ROUND(D131*F131,2)</f>
        <v>0</v>
      </c>
    </row>
    <row r="132">
      <c r="A132" s="11" t="inlineStr">
        <is>
          <t xml:space="preserve">2374</t>
        </is>
      </c>
      <c r="B132" s="8" t="inlineStr">
        <is>
          <t xml:space="preserve">Backings/Translights</t>
        </is>
      </c>
      <c r="C132" s="8"/>
      <c r="D132" s="9">
        <v>0</v>
      </c>
      <c r="E132" s="11"/>
      <c r="F132" s="10">
        <v>0</v>
      </c>
      <c r="G132" s="10">
        <f>ROUND(D132*F132,2)</f>
        <v>0</v>
      </c>
    </row>
    <row r="133">
      <c r="A133" s="11" t="inlineStr">
        <is>
          <t xml:space="preserve">2376</t>
        </is>
      </c>
      <c r="B133" s="8" t="inlineStr">
        <is>
          <t xml:space="preserve">Scaffolding</t>
        </is>
      </c>
      <c r="C133" s="8"/>
      <c r="D133" s="9">
        <v>0</v>
      </c>
      <c r="E133" s="11"/>
      <c r="F133" s="10">
        <v>0</v>
      </c>
      <c r="G133" s="10">
        <f>ROUND(D133*F133,2)</f>
        <v>0</v>
      </c>
    </row>
    <row r="134">
      <c r="A134" s="11" t="inlineStr">
        <is>
          <t xml:space="preserve">2378</t>
        </is>
      </c>
      <c r="B134" s="8" t="inlineStr">
        <is>
          <t xml:space="preserve">Box Rentals</t>
        </is>
      </c>
      <c r="C134" s="8"/>
      <c r="D134" s="9">
        <v>0</v>
      </c>
      <c r="E134" s="11"/>
      <c r="F134" s="10">
        <v>0</v>
      </c>
      <c r="G134" s="10">
        <f>ROUND(D134*F134,2)</f>
        <v>0</v>
      </c>
    </row>
    <row r="135">
      <c r="A135" s="11" t="inlineStr">
        <is>
          <t xml:space="preserve">2380</t>
        </is>
      </c>
      <c r="B135" s="8" t="inlineStr">
        <is>
          <t xml:space="preserve">Loss &amp; Damage</t>
        </is>
      </c>
      <c r="C135" s="8"/>
      <c r="D135" s="9">
        <v>0</v>
      </c>
      <c r="E135" s="11"/>
      <c r="F135" s="10">
        <v>0</v>
      </c>
      <c r="G135" s="10">
        <f>ROUND(D135*F135,2)</f>
        <v>0</v>
      </c>
    </row>
    <row r="136">
      <c r="A136" s="7" t="inlineStr">
        <is>
          <t xml:space="preserve">2400 - Set Dressing</t>
        </is>
      </c>
      <c r="B136" s="7"/>
      <c r="C136" s="7"/>
      <c r="D136" s="7"/>
      <c r="E136" s="7"/>
      <c r="F136" s="7"/>
      <c r="G136" s="7"/>
    </row>
    <row r="137">
      <c r="A137" s="11" t="inlineStr">
        <is>
          <t xml:space="preserve">2401</t>
        </is>
      </c>
      <c r="B137" s="8" t="inlineStr">
        <is>
          <t xml:space="preserve">Set Decorator</t>
        </is>
      </c>
      <c r="C137" s="8"/>
      <c r="D137" s="9">
        <v>0</v>
      </c>
      <c r="E137" s="11"/>
      <c r="F137" s="10">
        <v>0</v>
      </c>
      <c r="G137" s="10">
        <f>ROUND(D137*F137,2)</f>
        <v>0</v>
      </c>
    </row>
    <row r="138">
      <c r="A138" s="11" t="inlineStr">
        <is>
          <t xml:space="preserve">2402</t>
        </is>
      </c>
      <c r="B138" s="8" t="inlineStr">
        <is>
          <t xml:space="preserve">Leadman</t>
        </is>
      </c>
      <c r="C138" s="8"/>
      <c r="D138" s="9">
        <v>0</v>
      </c>
      <c r="E138" s="11"/>
      <c r="F138" s="10">
        <v>0</v>
      </c>
      <c r="G138" s="10">
        <f>ROUND(D138*F138,2)</f>
        <v>0</v>
      </c>
    </row>
    <row r="139">
      <c r="A139" s="11" t="inlineStr">
        <is>
          <t xml:space="preserve">2403</t>
        </is>
      </c>
      <c r="B139" s="8" t="inlineStr">
        <is>
          <t xml:space="preserve">Swing Gang</t>
        </is>
      </c>
      <c r="C139" s="8"/>
      <c r="D139" s="9">
        <v>0</v>
      </c>
      <c r="E139" s="11"/>
      <c r="F139" s="10">
        <v>0</v>
      </c>
      <c r="G139" s="10">
        <f>ROUND(D139*F139,2)</f>
        <v>0</v>
      </c>
    </row>
    <row r="140">
      <c r="A140" s="11" t="inlineStr">
        <is>
          <t xml:space="preserve">2404</t>
        </is>
      </c>
      <c r="B140" s="8" t="inlineStr">
        <is>
          <t xml:space="preserve">Swing Gang Dailies</t>
        </is>
      </c>
      <c r="C140" s="8"/>
      <c r="D140" s="9">
        <v>0</v>
      </c>
      <c r="E140" s="11"/>
      <c r="F140" s="10">
        <v>0</v>
      </c>
      <c r="G140" s="10">
        <f>ROUND(D140*F140,2)</f>
        <v>0</v>
      </c>
    </row>
    <row r="141">
      <c r="A141" s="11" t="inlineStr">
        <is>
          <t xml:space="preserve">2405</t>
        </is>
      </c>
      <c r="B141" s="8" t="inlineStr">
        <is>
          <t xml:space="preserve">Set Dressers</t>
        </is>
      </c>
      <c r="C141" s="8"/>
      <c r="D141" s="9">
        <v>0</v>
      </c>
      <c r="E141" s="11"/>
      <c r="F141" s="10">
        <v>0</v>
      </c>
      <c r="G141" s="10">
        <f>ROUND(D141*F141,2)</f>
        <v>0</v>
      </c>
    </row>
    <row r="142">
      <c r="A142" s="11" t="inlineStr">
        <is>
          <t xml:space="preserve">2406</t>
        </is>
      </c>
      <c r="B142" s="8" t="inlineStr">
        <is>
          <t xml:space="preserve">Purchases &amp; Rentals</t>
        </is>
      </c>
      <c r="C142" s="8"/>
      <c r="D142" s="9">
        <v>0</v>
      </c>
      <c r="E142" s="11"/>
      <c r="F142" s="10">
        <v>0</v>
      </c>
      <c r="G142" s="10">
        <f>ROUND(D142*F142,2)</f>
        <v>0</v>
      </c>
    </row>
    <row r="143">
      <c r="A143" s="11" t="inlineStr">
        <is>
          <t xml:space="preserve">2411</t>
        </is>
      </c>
      <c r="B143" s="8" t="inlineStr">
        <is>
          <t xml:space="preserve">Graphics</t>
        </is>
      </c>
      <c r="C143" s="8"/>
      <c r="D143" s="9">
        <v>0</v>
      </c>
      <c r="E143" s="11"/>
      <c r="F143" s="10">
        <v>0</v>
      </c>
      <c r="G143" s="10">
        <f>ROUND(D143*F143,2)</f>
        <v>0</v>
      </c>
    </row>
    <row r="144">
      <c r="A144" s="11" t="inlineStr">
        <is>
          <t xml:space="preserve">2414</t>
        </is>
      </c>
      <c r="B144" s="8" t="inlineStr">
        <is>
          <t xml:space="preserve">Greens Labour &amp; Materials</t>
        </is>
      </c>
      <c r="C144" s="8"/>
      <c r="D144" s="9">
        <v>0</v>
      </c>
      <c r="E144" s="11"/>
      <c r="F144" s="10">
        <v>0</v>
      </c>
      <c r="G144" s="10">
        <f>ROUND(D144*F144,2)</f>
        <v>0</v>
      </c>
    </row>
    <row r="145">
      <c r="A145" s="11" t="inlineStr">
        <is>
          <t xml:space="preserve">2446</t>
        </is>
      </c>
      <c r="B145" s="8" t="inlineStr">
        <is>
          <t xml:space="preserve">Set Dec Store Rental</t>
        </is>
      </c>
      <c r="C145" s="8"/>
      <c r="D145" s="9">
        <v>0</v>
      </c>
      <c r="E145" s="11"/>
      <c r="F145" s="10">
        <v>0</v>
      </c>
      <c r="G145" s="10">
        <f>ROUND(D145*F145,2)</f>
        <v>0</v>
      </c>
    </row>
    <row r="146">
      <c r="A146" s="11" t="inlineStr">
        <is>
          <t xml:space="preserve">2450</t>
        </is>
      </c>
      <c r="B146" s="8" t="inlineStr">
        <is>
          <t xml:space="preserve">Box Rentals</t>
        </is>
      </c>
      <c r="C146" s="8"/>
      <c r="D146" s="9">
        <v>0</v>
      </c>
      <c r="E146" s="11"/>
      <c r="F146" s="10">
        <v>0</v>
      </c>
      <c r="G146" s="10">
        <f>ROUND(D146*F146,2)</f>
        <v>0</v>
      </c>
    </row>
    <row r="147">
      <c r="A147" s="11" t="inlineStr">
        <is>
          <t xml:space="preserve">2498</t>
        </is>
      </c>
      <c r="B147" s="8" t="inlineStr">
        <is>
          <t xml:space="preserve">Loss &amp; Damage</t>
        </is>
      </c>
      <c r="C147" s="8"/>
      <c r="D147" s="9">
        <v>0</v>
      </c>
      <c r="E147" s="11"/>
      <c r="F147" s="10">
        <v>0</v>
      </c>
      <c r="G147" s="10">
        <f>ROUND(D147*F147,2)</f>
        <v>0</v>
      </c>
    </row>
    <row r="148">
      <c r="A148" s="7" t="inlineStr">
        <is>
          <t xml:space="preserve">2500 - Property</t>
        </is>
      </c>
      <c r="B148" s="7"/>
      <c r="C148" s="7"/>
      <c r="D148" s="7"/>
      <c r="E148" s="7"/>
      <c r="F148" s="7"/>
      <c r="G148" s="7"/>
    </row>
    <row r="149">
      <c r="A149" s="11" t="inlineStr">
        <is>
          <t xml:space="preserve">2501</t>
        </is>
      </c>
      <c r="B149" s="8" t="inlineStr">
        <is>
          <t xml:space="preserve">Property Master</t>
        </is>
      </c>
      <c r="C149" s="8"/>
      <c r="D149" s="9">
        <v>0</v>
      </c>
      <c r="E149" s="11"/>
      <c r="F149" s="10">
        <v>0</v>
      </c>
      <c r="G149" s="10">
        <f>ROUND(D149*F149,2)</f>
        <v>0</v>
      </c>
    </row>
    <row r="150">
      <c r="A150" s="11" t="inlineStr">
        <is>
          <t xml:space="preserve">2502</t>
        </is>
      </c>
      <c r="B150" s="8" t="inlineStr">
        <is>
          <t xml:space="preserve">Asst Propmaster</t>
        </is>
      </c>
      <c r="C150" s="8"/>
      <c r="D150" s="9">
        <v>0</v>
      </c>
      <c r="E150" s="11"/>
      <c r="F150" s="10">
        <v>0</v>
      </c>
      <c r="G150" s="10">
        <f>ROUND(D150*F150,2)</f>
        <v>0</v>
      </c>
    </row>
    <row r="151">
      <c r="A151" s="11" t="inlineStr">
        <is>
          <t xml:space="preserve">2503</t>
        </is>
      </c>
      <c r="B151" s="8" t="inlineStr">
        <is>
          <t xml:space="preserve">Standby Props</t>
        </is>
      </c>
      <c r="C151" s="8"/>
      <c r="D151" s="9">
        <v>0</v>
      </c>
      <c r="E151" s="11"/>
      <c r="F151" s="10">
        <v>0</v>
      </c>
      <c r="G151" s="10">
        <f>ROUND(D151*F151,2)</f>
        <v>0</v>
      </c>
    </row>
    <row r="152">
      <c r="A152" s="11" t="inlineStr">
        <is>
          <t xml:space="preserve">2504</t>
        </is>
      </c>
      <c r="B152" s="8" t="inlineStr">
        <is>
          <t xml:space="preserve">Additional Labour</t>
        </is>
      </c>
      <c r="C152" s="8"/>
      <c r="D152" s="9">
        <v>0</v>
      </c>
      <c r="E152" s="11"/>
      <c r="F152" s="10">
        <v>0</v>
      </c>
      <c r="G152" s="10">
        <f>ROUND(D152*F152,2)</f>
        <v>0</v>
      </c>
    </row>
    <row r="153">
      <c r="A153" s="11" t="inlineStr">
        <is>
          <t xml:space="preserve">2505</t>
        </is>
      </c>
      <c r="B153" s="8" t="inlineStr">
        <is>
          <t xml:space="preserve">Purchases</t>
        </is>
      </c>
      <c r="C153" s="8"/>
      <c r="D153" s="9">
        <v>0</v>
      </c>
      <c r="E153" s="11"/>
      <c r="F153" s="10">
        <v>0</v>
      </c>
      <c r="G153" s="10">
        <f>ROUND(D153*F153,2)</f>
        <v>0</v>
      </c>
    </row>
    <row r="154">
      <c r="A154" s="11" t="inlineStr">
        <is>
          <t xml:space="preserve">2506</t>
        </is>
      </c>
      <c r="B154" s="8" t="inlineStr">
        <is>
          <t xml:space="preserve">Rentals &amp; Manufacturing</t>
        </is>
      </c>
      <c r="C154" s="8"/>
      <c r="D154" s="9">
        <v>0</v>
      </c>
      <c r="E154" s="11"/>
      <c r="F154" s="10">
        <v>0</v>
      </c>
      <c r="G154" s="10">
        <f>ROUND(D154*F154,2)</f>
        <v>0</v>
      </c>
    </row>
    <row r="155">
      <c r="A155" s="11" t="inlineStr">
        <is>
          <t xml:space="preserve">2520</t>
        </is>
      </c>
      <c r="B155" s="8" t="inlineStr">
        <is>
          <t xml:space="preserve">Armoury &amp; Weapons</t>
        </is>
      </c>
      <c r="C155" s="8"/>
      <c r="D155" s="9">
        <v>0</v>
      </c>
      <c r="E155" s="11"/>
      <c r="F155" s="10">
        <v>0</v>
      </c>
      <c r="G155" s="10">
        <f>ROUND(D155*F155,2)</f>
        <v>0</v>
      </c>
    </row>
    <row r="156">
      <c r="A156" s="11" t="inlineStr">
        <is>
          <t xml:space="preserve">2530</t>
        </is>
      </c>
      <c r="B156" s="8" t="inlineStr">
        <is>
          <t xml:space="preserve">Box Rentals</t>
        </is>
      </c>
      <c r="C156" s="8"/>
      <c r="D156" s="9">
        <v>0</v>
      </c>
      <c r="E156" s="11"/>
      <c r="F156" s="10">
        <v>0</v>
      </c>
      <c r="G156" s="10">
        <f>ROUND(D156*F156,2)</f>
        <v>0</v>
      </c>
    </row>
    <row r="157">
      <c r="A157" s="11" t="inlineStr">
        <is>
          <t xml:space="preserve">2598</t>
        </is>
      </c>
      <c r="B157" s="8" t="inlineStr">
        <is>
          <t xml:space="preserve">Loss &amp; Damage</t>
        </is>
      </c>
      <c r="C157" s="8"/>
      <c r="D157" s="9">
        <v>0</v>
      </c>
      <c r="E157" s="11"/>
      <c r="F157" s="10">
        <v>0</v>
      </c>
      <c r="G157" s="10">
        <f>ROUND(D157*F157,2)</f>
        <v>0</v>
      </c>
    </row>
    <row r="158">
      <c r="A158" s="7" t="inlineStr">
        <is>
          <t xml:space="preserve">2600 - Picture Vehicles &amp; Animals</t>
        </is>
      </c>
      <c r="B158" s="7"/>
      <c r="C158" s="7"/>
      <c r="D158" s="7"/>
      <c r="E158" s="7"/>
      <c r="F158" s="7"/>
      <c r="G158" s="7"/>
    </row>
    <row r="159">
      <c r="A159" s="11" t="inlineStr">
        <is>
          <t xml:space="preserve">2601</t>
        </is>
      </c>
      <c r="B159" s="8" t="inlineStr">
        <is>
          <t xml:space="preserve">Picture Car Co-Ordinator</t>
        </is>
      </c>
      <c r="C159" s="8"/>
      <c r="D159" s="9">
        <v>0</v>
      </c>
      <c r="E159" s="11"/>
      <c r="F159" s="10">
        <v>0</v>
      </c>
      <c r="G159" s="10">
        <f>ROUND(D159*F159,2)</f>
        <v>0</v>
      </c>
    </row>
    <row r="160">
      <c r="A160" s="11" t="inlineStr">
        <is>
          <t xml:space="preserve">2602</t>
        </is>
      </c>
      <c r="B160" s="8" t="inlineStr">
        <is>
          <t xml:space="preserve">Mechanic</t>
        </is>
      </c>
      <c r="C160" s="8"/>
      <c r="D160" s="9">
        <v>0</v>
      </c>
      <c r="E160" s="11"/>
      <c r="F160" s="10">
        <v>0</v>
      </c>
      <c r="G160" s="10">
        <f>ROUND(D160*F160,2)</f>
        <v>0</v>
      </c>
    </row>
    <row r="161">
      <c r="A161" s="11" t="inlineStr">
        <is>
          <t xml:space="preserve">2605</t>
        </is>
      </c>
      <c r="B161" s="8" t="inlineStr">
        <is>
          <t xml:space="preserve">Action Vehicles</t>
        </is>
      </c>
      <c r="C161" s="8"/>
      <c r="D161" s="9">
        <v>0</v>
      </c>
      <c r="E161" s="11"/>
      <c r="F161" s="10">
        <v>0</v>
      </c>
      <c r="G161" s="10">
        <f>ROUND(D161*F161,2)</f>
        <v>0</v>
      </c>
    </row>
    <row r="162">
      <c r="A162" s="11" t="inlineStr">
        <is>
          <t xml:space="preserve">2606</t>
        </is>
      </c>
      <c r="B162" s="8" t="inlineStr">
        <is>
          <t xml:space="preserve">Transportation</t>
        </is>
      </c>
      <c r="C162" s="8"/>
      <c r="D162" s="9">
        <v>0</v>
      </c>
      <c r="E162" s="11"/>
      <c r="F162" s="10">
        <v>0</v>
      </c>
      <c r="G162" s="10">
        <f>ROUND(D162*F162,2)</f>
        <v>0</v>
      </c>
    </row>
    <row r="163">
      <c r="A163" s="11" t="inlineStr">
        <is>
          <t xml:space="preserve">2609</t>
        </is>
      </c>
      <c r="B163" s="8" t="inlineStr">
        <is>
          <t xml:space="preserve">Repairs/Modifications</t>
        </is>
      </c>
      <c r="C163" s="8"/>
      <c r="D163" s="9">
        <v>0</v>
      </c>
      <c r="E163" s="11"/>
      <c r="F163" s="10">
        <v>0</v>
      </c>
      <c r="G163" s="10">
        <f>ROUND(D163*F163,2)</f>
        <v>0</v>
      </c>
    </row>
    <row r="164">
      <c r="A164" s="11" t="inlineStr">
        <is>
          <t xml:space="preserve">2610</t>
        </is>
      </c>
      <c r="B164" s="8" t="inlineStr">
        <is>
          <t xml:space="preserve">Animals &amp; Animal Wranglers</t>
        </is>
      </c>
      <c r="C164" s="8"/>
      <c r="D164" s="9">
        <v>0</v>
      </c>
      <c r="E164" s="11"/>
      <c r="F164" s="10">
        <v>0</v>
      </c>
      <c r="G164" s="10">
        <f>ROUND(D164*F164,2)</f>
        <v>0</v>
      </c>
    </row>
    <row r="165">
      <c r="A165" s="11" t="inlineStr">
        <is>
          <t xml:space="preserve">2611</t>
        </is>
      </c>
      <c r="B165" s="8" t="inlineStr">
        <is>
          <t xml:space="preserve">Animal Welfare</t>
        </is>
      </c>
      <c r="C165" s="8"/>
      <c r="D165" s="9">
        <v>0</v>
      </c>
      <c r="E165" s="11"/>
      <c r="F165" s="10">
        <v>0</v>
      </c>
      <c r="G165" s="10">
        <f>ROUND(D165*F165,2)</f>
        <v>0</v>
      </c>
    </row>
    <row r="166">
      <c r="A166" s="11" t="inlineStr">
        <is>
          <t xml:space="preserve">2612</t>
        </is>
      </c>
      <c r="B166" s="8" t="inlineStr">
        <is>
          <t xml:space="preserve">Permits</t>
        </is>
      </c>
      <c r="C166" s="8"/>
      <c r="D166" s="9">
        <v>0</v>
      </c>
      <c r="E166" s="11"/>
      <c r="F166" s="10">
        <v>0</v>
      </c>
      <c r="G166" s="10">
        <f>ROUND(D166*F166,2)</f>
        <v>0</v>
      </c>
    </row>
    <row r="167">
      <c r="A167" s="11" t="inlineStr">
        <is>
          <t xml:space="preserve">2613</t>
        </is>
      </c>
      <c r="B167" s="8" t="inlineStr">
        <is>
          <t xml:space="preserve">Animal Travel And Living</t>
        </is>
      </c>
      <c r="C167" s="8"/>
      <c r="D167" s="9">
        <v>0</v>
      </c>
      <c r="E167" s="11"/>
      <c r="F167" s="10">
        <v>0</v>
      </c>
      <c r="G167" s="10">
        <f>ROUND(D167*F167,2)</f>
        <v>0</v>
      </c>
    </row>
    <row r="168">
      <c r="A168" s="11" t="inlineStr">
        <is>
          <t xml:space="preserve">2620</t>
        </is>
      </c>
      <c r="B168" s="8" t="inlineStr">
        <is>
          <t xml:space="preserve">Box Rentals</t>
        </is>
      </c>
      <c r="C168" s="8"/>
      <c r="D168" s="9">
        <v>0</v>
      </c>
      <c r="E168" s="11"/>
      <c r="F168" s="10">
        <v>0</v>
      </c>
      <c r="G168" s="10">
        <f>ROUND(D168*F168,2)</f>
        <v>0</v>
      </c>
    </row>
    <row r="169">
      <c r="A169" s="7" t="inlineStr">
        <is>
          <t xml:space="preserve">2700 - Special Effects</t>
        </is>
      </c>
      <c r="B169" s="7"/>
      <c r="C169" s="7"/>
      <c r="D169" s="7"/>
      <c r="E169" s="7"/>
      <c r="F169" s="7"/>
      <c r="G169" s="7"/>
    </row>
    <row r="170">
      <c r="A170" s="11" t="inlineStr">
        <is>
          <t xml:space="preserve">2701</t>
        </is>
      </c>
      <c r="B170" s="8" t="inlineStr">
        <is>
          <t xml:space="preserve">SFX Supervisor</t>
        </is>
      </c>
      <c r="C170" s="8"/>
      <c r="D170" s="9">
        <v>0</v>
      </c>
      <c r="E170" s="11"/>
      <c r="F170" s="10">
        <v>0</v>
      </c>
      <c r="G170" s="10">
        <f>ROUND(D170*F170,2)</f>
        <v>0</v>
      </c>
    </row>
    <row r="171">
      <c r="A171" s="11" t="inlineStr">
        <is>
          <t xml:space="preserve">2702</t>
        </is>
      </c>
      <c r="B171" s="8" t="inlineStr">
        <is>
          <t xml:space="preserve">SFX Floor Supervisor</t>
        </is>
      </c>
      <c r="C171" s="8"/>
      <c r="D171" s="9">
        <v>0</v>
      </c>
      <c r="E171" s="11"/>
      <c r="F171" s="10">
        <v>0</v>
      </c>
      <c r="G171" s="10">
        <f>ROUND(D171*F171,2)</f>
        <v>0</v>
      </c>
    </row>
    <row r="172">
      <c r="A172" s="11" t="inlineStr">
        <is>
          <t xml:space="preserve">2703</t>
        </is>
      </c>
      <c r="B172" s="8" t="inlineStr">
        <is>
          <t xml:space="preserve">SFX Foreman</t>
        </is>
      </c>
      <c r="C172" s="8"/>
      <c r="D172" s="9">
        <v>0</v>
      </c>
      <c r="E172" s="11"/>
      <c r="F172" s="10">
        <v>0</v>
      </c>
      <c r="G172" s="10">
        <f>ROUND(D172*F172,2)</f>
        <v>0</v>
      </c>
    </row>
    <row r="173">
      <c r="A173" s="11" t="inlineStr">
        <is>
          <t xml:space="preserve">2704</t>
        </is>
      </c>
      <c r="B173" s="8" t="inlineStr">
        <is>
          <t xml:space="preserve">SFX Technicians</t>
        </is>
      </c>
      <c r="C173" s="8"/>
      <c r="D173" s="9">
        <v>0</v>
      </c>
      <c r="E173" s="11"/>
      <c r="F173" s="10">
        <v>0</v>
      </c>
      <c r="G173" s="10">
        <f>ROUND(D173*F173,2)</f>
        <v>0</v>
      </c>
    </row>
    <row r="174">
      <c r="A174" s="11" t="inlineStr">
        <is>
          <t xml:space="preserve">2705</t>
        </is>
      </c>
      <c r="B174" s="8" t="inlineStr">
        <is>
          <t xml:space="preserve">Workshop Crew</t>
        </is>
      </c>
      <c r="C174" s="8"/>
      <c r="D174" s="9">
        <v>0</v>
      </c>
      <c r="E174" s="11"/>
      <c r="F174" s="10">
        <v>0</v>
      </c>
      <c r="G174" s="10">
        <f>ROUND(D174*F174,2)</f>
        <v>0</v>
      </c>
    </row>
    <row r="175">
      <c r="A175" s="11" t="inlineStr">
        <is>
          <t xml:space="preserve">2706</t>
        </is>
      </c>
      <c r="B175" s="8" t="inlineStr">
        <is>
          <t xml:space="preserve">Workshop Rentals</t>
        </is>
      </c>
      <c r="C175" s="8"/>
      <c r="D175" s="9">
        <v>0</v>
      </c>
      <c r="E175" s="11"/>
      <c r="F175" s="10">
        <v>0</v>
      </c>
      <c r="G175" s="10">
        <f>ROUND(D175*F175,2)</f>
        <v>0</v>
      </c>
    </row>
    <row r="176">
      <c r="A176" s="11" t="inlineStr">
        <is>
          <t xml:space="preserve">2707</t>
        </is>
      </c>
      <c r="B176" s="8" t="inlineStr">
        <is>
          <t xml:space="preserve">Prosthetics</t>
        </is>
      </c>
      <c r="C176" s="8"/>
      <c r="D176" s="9">
        <v>0</v>
      </c>
      <c r="E176" s="11"/>
      <c r="F176" s="10">
        <v>0</v>
      </c>
      <c r="G176" s="10">
        <f>ROUND(D176*F176,2)</f>
        <v>0</v>
      </c>
    </row>
    <row r="177">
      <c r="A177" s="11" t="inlineStr">
        <is>
          <t xml:space="preserve">2716</t>
        </is>
      </c>
      <c r="B177" s="8" t="inlineStr">
        <is>
          <t xml:space="preserve">Rentals &amp; Purchases</t>
        </is>
      </c>
      <c r="C177" s="8"/>
      <c r="D177" s="9">
        <v>0</v>
      </c>
      <c r="E177" s="11"/>
      <c r="F177" s="10">
        <v>0</v>
      </c>
      <c r="G177" s="10">
        <f>ROUND(D177*F177,2)</f>
        <v>0</v>
      </c>
    </row>
    <row r="178">
      <c r="A178" s="7" t="inlineStr">
        <is>
          <t xml:space="preserve">2800 - Tests</t>
        </is>
      </c>
      <c r="B178" s="7"/>
      <c r="C178" s="7"/>
      <c r="D178" s="7"/>
      <c r="E178" s="7"/>
      <c r="F178" s="7"/>
      <c r="G178" s="7"/>
    </row>
    <row r="179">
      <c r="A179" s="11" t="inlineStr">
        <is>
          <t xml:space="preserve">2801</t>
        </is>
      </c>
      <c r="B179" s="8" t="inlineStr">
        <is>
          <t xml:space="preserve">Tests</t>
        </is>
      </c>
      <c r="C179" s="8"/>
      <c r="D179" s="9">
        <v>0</v>
      </c>
      <c r="E179" s="11"/>
      <c r="F179" s="10">
        <v>0</v>
      </c>
      <c r="G179" s="10">
        <f>ROUND(D179*F179,2)</f>
        <v>0</v>
      </c>
    </row>
    <row r="180">
      <c r="A180" s="7" t="inlineStr">
        <is>
          <t xml:space="preserve">2900 - Stages, Offices &amp; Workshops</t>
        </is>
      </c>
      <c r="B180" s="7"/>
      <c r="C180" s="7"/>
      <c r="D180" s="7"/>
      <c r="E180" s="7"/>
      <c r="F180" s="7"/>
      <c r="G180" s="7"/>
    </row>
    <row r="181">
      <c r="A181" s="11" t="inlineStr">
        <is>
          <t xml:space="preserve">2901</t>
        </is>
      </c>
      <c r="B181" s="8" t="inlineStr">
        <is>
          <t xml:space="preserve">Stage Hire</t>
        </is>
      </c>
      <c r="C181" s="8"/>
      <c r="D181" s="9">
        <v>0</v>
      </c>
      <c r="E181" s="11"/>
      <c r="F181" s="10">
        <v>0</v>
      </c>
      <c r="G181" s="10">
        <f>ROUND(D181*F181,2)</f>
        <v>0</v>
      </c>
    </row>
    <row r="182">
      <c r="A182" s="11" t="inlineStr">
        <is>
          <t xml:space="preserve">2905</t>
        </is>
      </c>
      <c r="B182" s="8" t="inlineStr">
        <is>
          <t xml:space="preserve">Office Hire</t>
        </is>
      </c>
      <c r="C182" s="8"/>
      <c r="D182" s="9">
        <v>0</v>
      </c>
      <c r="E182" s="11"/>
      <c r="F182" s="10">
        <v>0</v>
      </c>
      <c r="G182" s="10">
        <f>ROUND(D182*F182,2)</f>
        <v>0</v>
      </c>
    </row>
    <row r="183">
      <c r="A183" s="11" t="inlineStr">
        <is>
          <t xml:space="preserve">2910</t>
        </is>
      </c>
      <c r="B183" s="8" t="inlineStr">
        <is>
          <t xml:space="preserve">Storerooms</t>
        </is>
      </c>
      <c r="C183" s="8"/>
      <c r="D183" s="9">
        <v>0</v>
      </c>
      <c r="E183" s="11"/>
      <c r="F183" s="10">
        <v>0</v>
      </c>
      <c r="G183" s="10">
        <f>ROUND(D183*F183,2)</f>
        <v>0</v>
      </c>
    </row>
    <row r="184">
      <c r="A184" s="11" t="inlineStr">
        <is>
          <t xml:space="preserve">2915</t>
        </is>
      </c>
      <c r="B184" s="8" t="inlineStr">
        <is>
          <t xml:space="preserve">Workshops</t>
        </is>
      </c>
      <c r="C184" s="8"/>
      <c r="D184" s="9">
        <v>0</v>
      </c>
      <c r="E184" s="11"/>
      <c r="F184" s="10">
        <v>0</v>
      </c>
      <c r="G184" s="10">
        <f>ROUND(D184*F184,2)</f>
        <v>0</v>
      </c>
    </row>
    <row r="185">
      <c r="A185" s="7" t="inlineStr">
        <is>
          <t xml:space="preserve">3000 - Camera</t>
        </is>
      </c>
      <c r="B185" s="7"/>
      <c r="C185" s="7"/>
      <c r="D185" s="7"/>
      <c r="E185" s="7"/>
      <c r="F185" s="7"/>
      <c r="G185" s="7"/>
    </row>
    <row r="186">
      <c r="A186" s="11" t="inlineStr">
        <is>
          <t xml:space="preserve">3001</t>
        </is>
      </c>
      <c r="B186" s="8" t="inlineStr">
        <is>
          <t xml:space="preserve">Director Of Photography</t>
        </is>
      </c>
      <c r="C186" s="8"/>
      <c r="D186" s="9">
        <v>0</v>
      </c>
      <c r="E186" s="11"/>
      <c r="F186" s="10">
        <v>0</v>
      </c>
      <c r="G186" s="10">
        <f>ROUND(D186*F186,2)</f>
        <v>0</v>
      </c>
    </row>
    <row r="187">
      <c r="A187" s="11" t="inlineStr">
        <is>
          <t xml:space="preserve">3002</t>
        </is>
      </c>
      <c r="B187" s="8" t="inlineStr">
        <is>
          <t xml:space="preserve">Camera Operators</t>
        </is>
      </c>
      <c r="C187" s="8"/>
      <c r="D187" s="9">
        <v>0</v>
      </c>
      <c r="E187" s="11"/>
      <c r="F187" s="10">
        <v>0</v>
      </c>
      <c r="G187" s="10">
        <f>ROUND(D187*F187,2)</f>
        <v>0</v>
      </c>
    </row>
    <row r="188">
      <c r="A188" s="11" t="inlineStr">
        <is>
          <t xml:space="preserve">3004</t>
        </is>
      </c>
      <c r="B188" s="8" t="inlineStr">
        <is>
          <t xml:space="preserve">Steadicam Operators</t>
        </is>
      </c>
      <c r="C188" s="8"/>
      <c r="D188" s="9">
        <v>0</v>
      </c>
      <c r="E188" s="11"/>
      <c r="F188" s="10">
        <v>0</v>
      </c>
      <c r="G188" s="10">
        <f>ROUND(D188*F188,2)</f>
        <v>0</v>
      </c>
    </row>
    <row r="189">
      <c r="A189" s="11" t="inlineStr">
        <is>
          <t xml:space="preserve">3005</t>
        </is>
      </c>
      <c r="B189" s="8" t="inlineStr">
        <is>
          <t xml:space="preserve">Focus Pullers</t>
        </is>
      </c>
      <c r="C189" s="8"/>
      <c r="D189" s="9">
        <v>0</v>
      </c>
      <c r="E189" s="11"/>
      <c r="F189" s="10">
        <v>0</v>
      </c>
      <c r="G189" s="10">
        <f>ROUND(D189*F189,2)</f>
        <v>0</v>
      </c>
    </row>
    <row r="190">
      <c r="A190" s="11" t="inlineStr">
        <is>
          <t xml:space="preserve">3006</t>
        </is>
      </c>
      <c r="B190" s="8" t="inlineStr">
        <is>
          <t xml:space="preserve">Clapper/Loaders</t>
        </is>
      </c>
      <c r="C190" s="8"/>
      <c r="D190" s="9">
        <v>0</v>
      </c>
      <c r="E190" s="11"/>
      <c r="F190" s="10">
        <v>0</v>
      </c>
      <c r="G190" s="10">
        <f>ROUND(D190*F190,2)</f>
        <v>0</v>
      </c>
    </row>
    <row r="191">
      <c r="A191" s="11" t="inlineStr">
        <is>
          <t xml:space="preserve">3007</t>
        </is>
      </c>
      <c r="B191" s="8" t="inlineStr">
        <is>
          <t xml:space="preserve">Camera Assistant/Trainee</t>
        </is>
      </c>
      <c r="C191" s="8"/>
      <c r="D191" s="9">
        <v>0</v>
      </c>
      <c r="E191" s="11"/>
      <c r="F191" s="10">
        <v>0</v>
      </c>
      <c r="G191" s="10">
        <f>ROUND(D191*F191,2)</f>
        <v>0</v>
      </c>
    </row>
    <row r="192">
      <c r="A192" s="11" t="inlineStr">
        <is>
          <t xml:space="preserve">3008</t>
        </is>
      </c>
      <c r="B192" s="8" t="inlineStr">
        <is>
          <t xml:space="preserve">DIT</t>
        </is>
      </c>
      <c r="C192" s="8"/>
      <c r="D192" s="9">
        <v>0</v>
      </c>
      <c r="E192" s="11"/>
      <c r="F192" s="10">
        <v>0</v>
      </c>
      <c r="G192" s="10">
        <f>ROUND(D192*F192,2)</f>
        <v>0</v>
      </c>
    </row>
    <row r="193">
      <c r="A193" s="11" t="inlineStr">
        <is>
          <t xml:space="preserve">3016</t>
        </is>
      </c>
      <c r="B193" s="8" t="inlineStr">
        <is>
          <t xml:space="preserve">Camera Purchases</t>
        </is>
      </c>
      <c r="C193" s="8"/>
      <c r="D193" s="9">
        <v>0</v>
      </c>
      <c r="E193" s="11"/>
      <c r="F193" s="10">
        <v>0</v>
      </c>
      <c r="G193" s="10">
        <f>ROUND(D193*F193,2)</f>
        <v>0</v>
      </c>
    </row>
    <row r="194">
      <c r="A194" s="11" t="inlineStr">
        <is>
          <t xml:space="preserve">3018</t>
        </is>
      </c>
      <c r="B194" s="8" t="inlineStr">
        <is>
          <t xml:space="preserve">Camera Package Rental</t>
        </is>
      </c>
      <c r="C194" s="8"/>
      <c r="D194" s="9">
        <v>0</v>
      </c>
      <c r="E194" s="11"/>
      <c r="F194" s="10">
        <v>0</v>
      </c>
      <c r="G194" s="10">
        <f>ROUND(D194*F194,2)</f>
        <v>0</v>
      </c>
    </row>
    <row r="195">
      <c r="A195" s="11" t="inlineStr">
        <is>
          <t xml:space="preserve">3019</t>
        </is>
      </c>
      <c r="B195" s="8" t="inlineStr">
        <is>
          <t xml:space="preserve">Steadicam</t>
        </is>
      </c>
      <c r="C195" s="8"/>
      <c r="D195" s="9">
        <v>0</v>
      </c>
      <c r="E195" s="11"/>
      <c r="F195" s="10">
        <v>0</v>
      </c>
      <c r="G195" s="10">
        <f>ROUND(D195*F195,2)</f>
        <v>0</v>
      </c>
    </row>
    <row r="196">
      <c r="A196" s="11" t="inlineStr">
        <is>
          <t xml:space="preserve">3020</t>
        </is>
      </c>
      <c r="B196" s="8" t="inlineStr">
        <is>
          <t xml:space="preserve">Still Photographer</t>
        </is>
      </c>
      <c r="C196" s="8"/>
      <c r="D196" s="9">
        <v>0</v>
      </c>
      <c r="E196" s="11"/>
      <c r="F196" s="10">
        <v>0</v>
      </c>
      <c r="G196" s="10">
        <f>ROUND(D196*F196,2)</f>
        <v>0</v>
      </c>
    </row>
    <row r="197">
      <c r="A197" s="11" t="inlineStr">
        <is>
          <t xml:space="preserve">3030</t>
        </is>
      </c>
      <c r="B197" s="8" t="inlineStr">
        <is>
          <t xml:space="preserve">Aerial Photography</t>
        </is>
      </c>
      <c r="C197" s="8"/>
      <c r="D197" s="9">
        <v>0</v>
      </c>
      <c r="E197" s="11"/>
      <c r="F197" s="10">
        <v>0</v>
      </c>
      <c r="G197" s="10">
        <f>ROUND(D197*F197,2)</f>
        <v>0</v>
      </c>
    </row>
    <row r="198">
      <c r="A198" s="11" t="inlineStr">
        <is>
          <t xml:space="preserve">3040</t>
        </is>
      </c>
      <c r="B198" s="8" t="inlineStr">
        <is>
          <t xml:space="preserve">Underwater Photography</t>
        </is>
      </c>
      <c r="C198" s="8"/>
      <c r="D198" s="9">
        <v>0</v>
      </c>
      <c r="E198" s="11"/>
      <c r="F198" s="10">
        <v>0</v>
      </c>
      <c r="G198" s="10">
        <f>ROUND(D198*F198,2)</f>
        <v>0</v>
      </c>
    </row>
    <row r="199">
      <c r="A199" s="11" t="inlineStr">
        <is>
          <t xml:space="preserve">3050</t>
        </is>
      </c>
      <c r="B199" s="8" t="inlineStr">
        <is>
          <t xml:space="preserve">Box Rental</t>
        </is>
      </c>
      <c r="C199" s="8"/>
      <c r="D199" s="9">
        <v>0</v>
      </c>
      <c r="E199" s="11"/>
      <c r="F199" s="10">
        <v>0</v>
      </c>
      <c r="G199" s="10">
        <f>ROUND(D199*F199,2)</f>
        <v>0</v>
      </c>
    </row>
    <row r="200">
      <c r="A200" s="11" t="inlineStr">
        <is>
          <t xml:space="preserve">3098</t>
        </is>
      </c>
      <c r="B200" s="8" t="inlineStr">
        <is>
          <t xml:space="preserve">Loss &amp; Damage</t>
        </is>
      </c>
      <c r="C200" s="8"/>
      <c r="D200" s="9">
        <v>0</v>
      </c>
      <c r="E200" s="11"/>
      <c r="F200" s="10">
        <v>0</v>
      </c>
      <c r="G200" s="10">
        <f>ROUND(D200*F200,2)</f>
        <v>0</v>
      </c>
    </row>
    <row r="201">
      <c r="A201" s="7" t="inlineStr">
        <is>
          <t xml:space="preserve">3100 - Grips &amp; Set Operations</t>
        </is>
      </c>
      <c r="B201" s="7"/>
      <c r="C201" s="7"/>
      <c r="D201" s="7"/>
      <c r="E201" s="7"/>
      <c r="F201" s="7"/>
      <c r="G201" s="7"/>
    </row>
    <row r="202">
      <c r="A202" s="11" t="inlineStr">
        <is>
          <t xml:space="preserve">3101</t>
        </is>
      </c>
      <c r="B202" s="8" t="inlineStr">
        <is>
          <t xml:space="preserve">Key Grip</t>
        </is>
      </c>
      <c r="C202" s="8"/>
      <c r="D202" s="9">
        <v>0</v>
      </c>
      <c r="E202" s="11"/>
      <c r="F202" s="10">
        <v>0</v>
      </c>
      <c r="G202" s="10">
        <f>ROUND(D202*F202,2)</f>
        <v>0</v>
      </c>
    </row>
    <row r="203">
      <c r="A203" s="11" t="inlineStr">
        <is>
          <t xml:space="preserve">3102</t>
        </is>
      </c>
      <c r="B203" s="8" t="inlineStr">
        <is>
          <t xml:space="preserve">Best Boy Grip</t>
        </is>
      </c>
      <c r="C203" s="8"/>
      <c r="D203" s="9">
        <v>0</v>
      </c>
      <c r="E203" s="11"/>
      <c r="F203" s="10">
        <v>0</v>
      </c>
      <c r="G203" s="10">
        <f>ROUND(D203*F203,2)</f>
        <v>0</v>
      </c>
    </row>
    <row r="204">
      <c r="A204" s="11" t="inlineStr">
        <is>
          <t xml:space="preserve">3103</t>
        </is>
      </c>
      <c r="B204" s="8" t="inlineStr">
        <is>
          <t xml:space="preserve">Dolly Grips</t>
        </is>
      </c>
      <c r="C204" s="8"/>
      <c r="D204" s="9">
        <v>0</v>
      </c>
      <c r="E204" s="11"/>
      <c r="F204" s="10">
        <v>0</v>
      </c>
      <c r="G204" s="10">
        <f>ROUND(D204*F204,2)</f>
        <v>0</v>
      </c>
    </row>
    <row r="205">
      <c r="A205" s="11" t="inlineStr">
        <is>
          <t xml:space="preserve">3104</t>
        </is>
      </c>
      <c r="B205" s="8" t="inlineStr">
        <is>
          <t xml:space="preserve">Company Grips</t>
        </is>
      </c>
      <c r="C205" s="8"/>
      <c r="D205" s="9">
        <v>0</v>
      </c>
      <c r="E205" s="11"/>
      <c r="F205" s="10">
        <v>0</v>
      </c>
      <c r="G205" s="10">
        <f>ROUND(D205*F205,2)</f>
        <v>0</v>
      </c>
    </row>
    <row r="206">
      <c r="A206" s="11" t="inlineStr">
        <is>
          <t xml:space="preserve">3105</t>
        </is>
      </c>
      <c r="B206" s="8" t="inlineStr">
        <is>
          <t xml:space="preserve">Crane &amp; Dailies Grips</t>
        </is>
      </c>
      <c r="C206" s="8"/>
      <c r="D206" s="9">
        <v>0</v>
      </c>
      <c r="E206" s="11"/>
      <c r="F206" s="10">
        <v>0</v>
      </c>
      <c r="G206" s="10">
        <f>ROUND(D206*F206,2)</f>
        <v>0</v>
      </c>
    </row>
    <row r="207">
      <c r="A207" s="11" t="inlineStr">
        <is>
          <t xml:space="preserve">3106</t>
        </is>
      </c>
      <c r="B207" s="8" t="inlineStr">
        <is>
          <t xml:space="preserve">Standby Stage Hand</t>
        </is>
      </c>
      <c r="C207" s="8"/>
      <c r="D207" s="9">
        <v>0</v>
      </c>
      <c r="E207" s="11"/>
      <c r="F207" s="10">
        <v>0</v>
      </c>
      <c r="G207" s="10">
        <f>ROUND(D207*F207,2)</f>
        <v>0</v>
      </c>
    </row>
    <row r="208">
      <c r="A208" s="11" t="inlineStr">
        <is>
          <t xml:space="preserve">3107</t>
        </is>
      </c>
      <c r="B208" s="8" t="inlineStr">
        <is>
          <t xml:space="preserve">Standby Painter</t>
        </is>
      </c>
      <c r="C208" s="8"/>
      <c r="D208" s="9">
        <v>0</v>
      </c>
      <c r="E208" s="11"/>
      <c r="F208" s="10">
        <v>0</v>
      </c>
      <c r="G208" s="10">
        <f>ROUND(D208*F208,2)</f>
        <v>0</v>
      </c>
    </row>
    <row r="209">
      <c r="A209" s="11" t="inlineStr">
        <is>
          <t xml:space="preserve">3108</t>
        </is>
      </c>
      <c r="B209" s="8" t="inlineStr">
        <is>
          <t xml:space="preserve">Standby Carpenter</t>
        </is>
      </c>
      <c r="C209" s="8"/>
      <c r="D209" s="9">
        <v>0</v>
      </c>
      <c r="E209" s="11"/>
      <c r="F209" s="10">
        <v>0</v>
      </c>
      <c r="G209" s="10">
        <f>ROUND(D209*F209,2)</f>
        <v>0</v>
      </c>
    </row>
    <row r="210">
      <c r="A210" s="11" t="inlineStr">
        <is>
          <t xml:space="preserve">3109</t>
        </is>
      </c>
      <c r="B210" s="8" t="inlineStr">
        <is>
          <t xml:space="preserve">Standby Rigger</t>
        </is>
      </c>
      <c r="C210" s="8"/>
      <c r="D210" s="9">
        <v>0</v>
      </c>
      <c r="E210" s="11"/>
      <c r="F210" s="10">
        <v>0</v>
      </c>
      <c r="G210" s="10">
        <f>ROUND(D210*F210,2)</f>
        <v>0</v>
      </c>
    </row>
    <row r="211">
      <c r="A211" s="11" t="inlineStr">
        <is>
          <t xml:space="preserve">3110</t>
        </is>
      </c>
      <c r="B211" s="8" t="inlineStr">
        <is>
          <t xml:space="preserve">Rigging Grips</t>
        </is>
      </c>
      <c r="C211" s="8"/>
      <c r="D211" s="9">
        <v>0</v>
      </c>
      <c r="E211" s="11"/>
      <c r="F211" s="10">
        <v>0</v>
      </c>
      <c r="G211" s="10">
        <f>ROUND(D211*F211,2)</f>
        <v>0</v>
      </c>
    </row>
    <row r="212">
      <c r="A212" s="11" t="inlineStr">
        <is>
          <t xml:space="preserve">3112</t>
        </is>
      </c>
      <c r="B212" s="8" t="inlineStr">
        <is>
          <t xml:space="preserve">Unit Medic</t>
        </is>
      </c>
      <c r="C212" s="8"/>
      <c r="D212" s="9">
        <v>0</v>
      </c>
      <c r="E212" s="11"/>
      <c r="F212" s="10">
        <v>0</v>
      </c>
      <c r="G212" s="10">
        <f>ROUND(D212*F212,2)</f>
        <v>0</v>
      </c>
    </row>
    <row r="213">
      <c r="A213" s="11" t="inlineStr">
        <is>
          <t xml:space="preserve">3115</t>
        </is>
      </c>
      <c r="B213" s="8" t="inlineStr">
        <is>
          <t xml:space="preserve">Fire Cover</t>
        </is>
      </c>
      <c r="C213" s="8"/>
      <c r="D213" s="9">
        <v>0</v>
      </c>
      <c r="E213" s="11"/>
      <c r="F213" s="10">
        <v>0</v>
      </c>
      <c r="G213" s="10">
        <f>ROUND(D213*F213,2)</f>
        <v>0</v>
      </c>
    </row>
    <row r="214">
      <c r="A214" s="11" t="inlineStr">
        <is>
          <t xml:space="preserve">3118</t>
        </is>
      </c>
      <c r="B214" s="8" t="inlineStr">
        <is>
          <t xml:space="preserve">Grip Equipment Rentals</t>
        </is>
      </c>
      <c r="C214" s="8"/>
      <c r="D214" s="9">
        <v>0</v>
      </c>
      <c r="E214" s="11"/>
      <c r="F214" s="10">
        <v>0</v>
      </c>
      <c r="G214" s="10">
        <f>ROUND(D214*F214,2)</f>
        <v>0</v>
      </c>
    </row>
    <row r="215">
      <c r="A215" s="11" t="inlineStr">
        <is>
          <t xml:space="preserve">3119</t>
        </is>
      </c>
      <c r="B215" s="8" t="inlineStr">
        <is>
          <t xml:space="preserve">Purchases</t>
        </is>
      </c>
      <c r="C215" s="8"/>
      <c r="D215" s="9">
        <v>0</v>
      </c>
      <c r="E215" s="11"/>
      <c r="F215" s="10">
        <v>0</v>
      </c>
      <c r="G215" s="10">
        <f>ROUND(D215*F215,2)</f>
        <v>0</v>
      </c>
    </row>
    <row r="216">
      <c r="A216" s="11" t="inlineStr">
        <is>
          <t xml:space="preserve">3186</t>
        </is>
      </c>
      <c r="B216" s="8" t="inlineStr">
        <is>
          <t xml:space="preserve">Health &amp; Safety</t>
        </is>
      </c>
      <c r="C216" s="8"/>
      <c r="D216" s="9">
        <v>0</v>
      </c>
      <c r="E216" s="11"/>
      <c r="F216" s="10">
        <v>0</v>
      </c>
      <c r="G216" s="10">
        <f>ROUND(D216*F216,2)</f>
        <v>0</v>
      </c>
    </row>
    <row r="217">
      <c r="A217" s="11" t="inlineStr">
        <is>
          <t xml:space="preserve">3190</t>
        </is>
      </c>
      <c r="B217" s="8" t="inlineStr">
        <is>
          <t xml:space="preserve">Box Rental</t>
        </is>
      </c>
      <c r="C217" s="8"/>
      <c r="D217" s="9">
        <v>0</v>
      </c>
      <c r="E217" s="11"/>
      <c r="F217" s="10">
        <v>0</v>
      </c>
      <c r="G217" s="10">
        <f>ROUND(D217*F217,2)</f>
        <v>0</v>
      </c>
    </row>
    <row r="218">
      <c r="A218" s="11" t="inlineStr">
        <is>
          <t xml:space="preserve">3198</t>
        </is>
      </c>
      <c r="B218" s="8" t="inlineStr">
        <is>
          <t xml:space="preserve">Loss &amp; Damage</t>
        </is>
      </c>
      <c r="C218" s="8"/>
      <c r="D218" s="9">
        <v>0</v>
      </c>
      <c r="E218" s="11"/>
      <c r="F218" s="10">
        <v>0</v>
      </c>
      <c r="G218" s="10">
        <f>ROUND(D218*F218,2)</f>
        <v>0</v>
      </c>
    </row>
    <row r="219">
      <c r="A219" s="7" t="inlineStr">
        <is>
          <t xml:space="preserve">3200 - Electrical</t>
        </is>
      </c>
      <c r="B219" s="7"/>
      <c r="C219" s="7"/>
      <c r="D219" s="7"/>
      <c r="E219" s="7"/>
      <c r="F219" s="7"/>
      <c r="G219" s="7"/>
    </row>
    <row r="220">
      <c r="A220" s="11" t="inlineStr">
        <is>
          <t xml:space="preserve">3201</t>
        </is>
      </c>
      <c r="B220" s="8" t="inlineStr">
        <is>
          <t xml:space="preserve">Gaffer</t>
        </is>
      </c>
      <c r="C220" s="8"/>
      <c r="D220" s="9">
        <v>0</v>
      </c>
      <c r="E220" s="11"/>
      <c r="F220" s="10">
        <v>0</v>
      </c>
      <c r="G220" s="10">
        <f>ROUND(D220*F220,2)</f>
        <v>0</v>
      </c>
    </row>
    <row r="221">
      <c r="A221" s="11" t="inlineStr">
        <is>
          <t xml:space="preserve">3202</t>
        </is>
      </c>
      <c r="B221" s="8" t="inlineStr">
        <is>
          <t xml:space="preserve">Best Boy Electric</t>
        </is>
      </c>
      <c r="C221" s="8"/>
      <c r="D221" s="9">
        <v>0</v>
      </c>
      <c r="E221" s="11"/>
      <c r="F221" s="10">
        <v>0</v>
      </c>
      <c r="G221" s="10">
        <f>ROUND(D221*F221,2)</f>
        <v>0</v>
      </c>
    </row>
    <row r="222">
      <c r="A222" s="11" t="inlineStr">
        <is>
          <t xml:space="preserve">3203</t>
        </is>
      </c>
      <c r="B222" s="8" t="inlineStr">
        <is>
          <t xml:space="preserve">Lighting Labour</t>
        </is>
      </c>
      <c r="C222" s="8"/>
      <c r="D222" s="9">
        <v>0</v>
      </c>
      <c r="E222" s="11"/>
      <c r="F222" s="10">
        <v>0</v>
      </c>
      <c r="G222" s="10">
        <f>ROUND(D222*F222,2)</f>
        <v>0</v>
      </c>
    </row>
    <row r="223">
      <c r="A223" s="11" t="inlineStr">
        <is>
          <t xml:space="preserve">3204</t>
        </is>
      </c>
      <c r="B223" s="8" t="inlineStr">
        <is>
          <t xml:space="preserve">Generator Operator</t>
        </is>
      </c>
      <c r="C223" s="8"/>
      <c r="D223" s="9">
        <v>0</v>
      </c>
      <c r="E223" s="11"/>
      <c r="F223" s="10">
        <v>0</v>
      </c>
      <c r="G223" s="10">
        <f>ROUND(D223*F223,2)</f>
        <v>0</v>
      </c>
    </row>
    <row r="224">
      <c r="A224" s="11" t="inlineStr">
        <is>
          <t xml:space="preserve">3206</t>
        </is>
      </c>
      <c r="B224" s="8" t="inlineStr">
        <is>
          <t xml:space="preserve">Rigging Gaffer</t>
        </is>
      </c>
      <c r="C224" s="8"/>
      <c r="D224" s="9">
        <v>0</v>
      </c>
      <c r="E224" s="11"/>
      <c r="F224" s="10">
        <v>0</v>
      </c>
      <c r="G224" s="10">
        <f>ROUND(D224*F224,2)</f>
        <v>0</v>
      </c>
    </row>
    <row r="225">
      <c r="A225" s="11" t="inlineStr">
        <is>
          <t xml:space="preserve">3207</t>
        </is>
      </c>
      <c r="B225" s="8" t="inlineStr">
        <is>
          <t xml:space="preserve">Rigging Electricians</t>
        </is>
      </c>
      <c r="C225" s="8"/>
      <c r="D225" s="9">
        <v>0</v>
      </c>
      <c r="E225" s="11"/>
      <c r="F225" s="10">
        <v>0</v>
      </c>
      <c r="G225" s="10">
        <f>ROUND(D225*F225,2)</f>
        <v>0</v>
      </c>
    </row>
    <row r="226">
      <c r="A226" s="11" t="inlineStr">
        <is>
          <t xml:space="preserve">3216</t>
        </is>
      </c>
      <c r="B226" s="8" t="inlineStr">
        <is>
          <t xml:space="preserve">Lighting Consumables</t>
        </is>
      </c>
      <c r="C226" s="8"/>
      <c r="D226" s="9">
        <v>0</v>
      </c>
      <c r="E226" s="11"/>
      <c r="F226" s="10">
        <v>0</v>
      </c>
      <c r="G226" s="10">
        <f>ROUND(D226*F226,2)</f>
        <v>0</v>
      </c>
    </row>
    <row r="227">
      <c r="A227" s="11" t="inlineStr">
        <is>
          <t xml:space="preserve">3218</t>
        </is>
      </c>
      <c r="B227" s="8" t="inlineStr">
        <is>
          <t xml:space="preserve">Main Lighting Package</t>
        </is>
      </c>
      <c r="C227" s="8"/>
      <c r="D227" s="9">
        <v>0</v>
      </c>
      <c r="E227" s="11"/>
      <c r="F227" s="10">
        <v>0</v>
      </c>
      <c r="G227" s="10">
        <f>ROUND(D227*F227,2)</f>
        <v>0</v>
      </c>
    </row>
    <row r="228">
      <c r="A228" s="11" t="inlineStr">
        <is>
          <t xml:space="preserve">3298</t>
        </is>
      </c>
      <c r="B228" s="8" t="inlineStr">
        <is>
          <t xml:space="preserve">Loss &amp; Damage</t>
        </is>
      </c>
      <c r="C228" s="8"/>
      <c r="D228" s="9">
        <v>0</v>
      </c>
      <c r="E228" s="11"/>
      <c r="F228" s="10">
        <v>0</v>
      </c>
      <c r="G228" s="10">
        <f>ROUND(D228*F228,2)</f>
        <v>0</v>
      </c>
    </row>
    <row r="229">
      <c r="A229" s="7" t="inlineStr">
        <is>
          <t xml:space="preserve">3300 - Wardrobe</t>
        </is>
      </c>
      <c r="B229" s="7"/>
      <c r="C229" s="7"/>
      <c r="D229" s="7"/>
      <c r="E229" s="7"/>
      <c r="F229" s="7"/>
      <c r="G229" s="7"/>
    </row>
    <row r="230">
      <c r="A230" s="11" t="inlineStr">
        <is>
          <t xml:space="preserve">3301</t>
        </is>
      </c>
      <c r="B230" s="8" t="inlineStr">
        <is>
          <t xml:space="preserve">Costume Designer</t>
        </is>
      </c>
      <c r="C230" s="8"/>
      <c r="D230" s="9">
        <v>0</v>
      </c>
      <c r="E230" s="11"/>
      <c r="F230" s="10">
        <v>0</v>
      </c>
      <c r="G230" s="10">
        <f>ROUND(D230*F230,2)</f>
        <v>0</v>
      </c>
    </row>
    <row r="231">
      <c r="A231" s="11" t="inlineStr">
        <is>
          <t xml:space="preserve">3303</t>
        </is>
      </c>
      <c r="B231" s="8" t="inlineStr">
        <is>
          <t xml:space="preserve">Costume Supervisor</t>
        </is>
      </c>
      <c r="C231" s="8"/>
      <c r="D231" s="9">
        <v>0</v>
      </c>
      <c r="E231" s="11"/>
      <c r="F231" s="10">
        <v>0</v>
      </c>
      <c r="G231" s="10">
        <f>ROUND(D231*F231,2)</f>
        <v>0</v>
      </c>
    </row>
    <row r="232">
      <c r="A232" s="11" t="inlineStr">
        <is>
          <t xml:space="preserve">3304</t>
        </is>
      </c>
      <c r="B232" s="8" t="inlineStr">
        <is>
          <t xml:space="preserve">Costume Buyer</t>
        </is>
      </c>
      <c r="C232" s="8"/>
      <c r="D232" s="9">
        <v>0</v>
      </c>
      <c r="E232" s="11"/>
      <c r="F232" s="10">
        <v>0</v>
      </c>
      <c r="G232" s="10">
        <f>ROUND(D232*F232,2)</f>
        <v>0</v>
      </c>
    </row>
    <row r="233">
      <c r="A233" s="11" t="inlineStr">
        <is>
          <t xml:space="preserve">3305</t>
        </is>
      </c>
      <c r="B233" s="8" t="inlineStr">
        <is>
          <t xml:space="preserve">Costume Stand Bys</t>
        </is>
      </c>
      <c r="C233" s="8"/>
      <c r="D233" s="9">
        <v>0</v>
      </c>
      <c r="E233" s="11"/>
      <c r="F233" s="10">
        <v>0</v>
      </c>
      <c r="G233" s="10">
        <f>ROUND(D233*F233,2)</f>
        <v>0</v>
      </c>
    </row>
    <row r="234">
      <c r="A234" s="11" t="inlineStr">
        <is>
          <t xml:space="preserve">3308</t>
        </is>
      </c>
      <c r="B234" s="8" t="inlineStr">
        <is>
          <t xml:space="preserve">Costume Assistants</t>
        </is>
      </c>
      <c r="C234" s="8"/>
      <c r="D234" s="9">
        <v>0</v>
      </c>
      <c r="E234" s="11"/>
      <c r="F234" s="10">
        <v>0</v>
      </c>
      <c r="G234" s="10">
        <f>ROUND(D234*F234,2)</f>
        <v>0</v>
      </c>
    </row>
    <row r="235">
      <c r="A235" s="11" t="inlineStr">
        <is>
          <t xml:space="preserve">3309</t>
        </is>
      </c>
      <c r="B235" s="8" t="inlineStr">
        <is>
          <t xml:space="preserve">Costume Dailies</t>
        </is>
      </c>
      <c r="C235" s="8"/>
      <c r="D235" s="9">
        <v>0</v>
      </c>
      <c r="E235" s="11"/>
      <c r="F235" s="10">
        <v>0</v>
      </c>
      <c r="G235" s="10">
        <f>ROUND(D235*F235,2)</f>
        <v>0</v>
      </c>
    </row>
    <row r="236">
      <c r="A236" s="11" t="inlineStr">
        <is>
          <t xml:space="preserve">3315</t>
        </is>
      </c>
      <c r="B236" s="8" t="inlineStr">
        <is>
          <t xml:space="preserve">Costume Manufacture</t>
        </is>
      </c>
      <c r="C236" s="8"/>
      <c r="D236" s="9">
        <v>0</v>
      </c>
      <c r="E236" s="11"/>
      <c r="F236" s="10">
        <v>0</v>
      </c>
      <c r="G236" s="10">
        <f>ROUND(D236*F236,2)</f>
        <v>0</v>
      </c>
    </row>
    <row r="237">
      <c r="A237" s="11" t="inlineStr">
        <is>
          <t xml:space="preserve">3316</t>
        </is>
      </c>
      <c r="B237" s="8" t="inlineStr">
        <is>
          <t xml:space="preserve">Costume Purchases &amp; Rentals</t>
        </is>
      </c>
      <c r="C237" s="8"/>
      <c r="D237" s="9">
        <v>0</v>
      </c>
      <c r="E237" s="11"/>
      <c r="F237" s="10">
        <v>0</v>
      </c>
      <c r="G237" s="10">
        <f>ROUND(D237*F237,2)</f>
        <v>0</v>
      </c>
    </row>
    <row r="238">
      <c r="A238" s="11" t="inlineStr">
        <is>
          <t xml:space="preserve">3376</t>
        </is>
      </c>
      <c r="B238" s="8" t="inlineStr">
        <is>
          <t xml:space="preserve">Wardrobe Shop Rental</t>
        </is>
      </c>
      <c r="C238" s="8"/>
      <c r="D238" s="9">
        <v>0</v>
      </c>
      <c r="E238" s="11"/>
      <c r="F238" s="10">
        <v>0</v>
      </c>
      <c r="G238" s="10">
        <f>ROUND(D238*F238,2)</f>
        <v>0</v>
      </c>
    </row>
    <row r="239">
      <c r="A239" s="11" t="inlineStr">
        <is>
          <t xml:space="preserve">3385</t>
        </is>
      </c>
      <c r="B239" s="8" t="inlineStr">
        <is>
          <t xml:space="preserve">Other Costs</t>
        </is>
      </c>
      <c r="C239" s="8"/>
      <c r="D239" s="9">
        <v>0</v>
      </c>
      <c r="E239" s="11"/>
      <c r="F239" s="10">
        <v>0</v>
      </c>
      <c r="G239" s="10">
        <f>ROUND(D239*F239,2)</f>
        <v>0</v>
      </c>
    </row>
    <row r="240">
      <c r="A240" s="11" t="inlineStr">
        <is>
          <t xml:space="preserve">3390</t>
        </is>
      </c>
      <c r="B240" s="8" t="inlineStr">
        <is>
          <t xml:space="preserve">Box Rentals</t>
        </is>
      </c>
      <c r="C240" s="8"/>
      <c r="D240" s="9">
        <v>0</v>
      </c>
      <c r="E240" s="11"/>
      <c r="F240" s="10">
        <v>0</v>
      </c>
      <c r="G240" s="10">
        <f>ROUND(D240*F240,2)</f>
        <v>0</v>
      </c>
    </row>
    <row r="241">
      <c r="A241" s="11" t="inlineStr">
        <is>
          <t xml:space="preserve">3398</t>
        </is>
      </c>
      <c r="B241" s="8" t="inlineStr">
        <is>
          <t xml:space="preserve">Loss &amp; Damage</t>
        </is>
      </c>
      <c r="C241" s="8"/>
      <c r="D241" s="9">
        <v>0</v>
      </c>
      <c r="E241" s="11"/>
      <c r="F241" s="10">
        <v>0</v>
      </c>
      <c r="G241" s="10">
        <f>ROUND(D241*F241,2)</f>
        <v>0</v>
      </c>
    </row>
    <row r="242">
      <c r="A242" s="7" t="inlineStr">
        <is>
          <t xml:space="preserve">3400 - Make-Up &amp; Hairdressing</t>
        </is>
      </c>
      <c r="B242" s="7"/>
      <c r="C242" s="7"/>
      <c r="D242" s="7"/>
      <c r="E242" s="7"/>
      <c r="F242" s="7"/>
      <c r="G242" s="7"/>
    </row>
    <row r="243">
      <c r="A243" s="11" t="inlineStr">
        <is>
          <t xml:space="preserve">3401</t>
        </is>
      </c>
      <c r="B243" s="8" t="inlineStr">
        <is>
          <t xml:space="preserve">Make-Up &amp; Hair Designer</t>
        </is>
      </c>
      <c r="C243" s="8"/>
      <c r="D243" s="9">
        <v>0</v>
      </c>
      <c r="E243" s="11"/>
      <c r="F243" s="10">
        <v>0</v>
      </c>
      <c r="G243" s="10">
        <f>ROUND(D243*F243,2)</f>
        <v>0</v>
      </c>
    </row>
    <row r="244">
      <c r="A244" s="11" t="inlineStr">
        <is>
          <t xml:space="preserve">3402</t>
        </is>
      </c>
      <c r="B244" s="8" t="inlineStr">
        <is>
          <t xml:space="preserve">Make-Up &amp; Hair Artists</t>
        </is>
      </c>
      <c r="C244" s="8"/>
      <c r="D244" s="9">
        <v>0</v>
      </c>
      <c r="E244" s="11"/>
      <c r="F244" s="10">
        <v>0</v>
      </c>
      <c r="G244" s="10">
        <f>ROUND(D244*F244,2)</f>
        <v>0</v>
      </c>
    </row>
    <row r="245">
      <c r="A245" s="11" t="inlineStr">
        <is>
          <t xml:space="preserve">3403</t>
        </is>
      </c>
      <c r="B245" s="8" t="inlineStr">
        <is>
          <t xml:space="preserve">Additional Make-Up &amp; Hair Labour</t>
        </is>
      </c>
      <c r="C245" s="8"/>
      <c r="D245" s="9">
        <v>0</v>
      </c>
      <c r="E245" s="11"/>
      <c r="F245" s="10">
        <v>0</v>
      </c>
      <c r="G245" s="10">
        <f>ROUND(D245*F245,2)</f>
        <v>0</v>
      </c>
    </row>
    <row r="246">
      <c r="A246" s="11" t="inlineStr">
        <is>
          <t xml:space="preserve">3405</t>
        </is>
      </c>
      <c r="B246" s="8" t="inlineStr">
        <is>
          <t xml:space="preserve">Prosthetics</t>
        </is>
      </c>
      <c r="C246" s="8"/>
      <c r="D246" s="9">
        <v>0</v>
      </c>
      <c r="E246" s="11"/>
      <c r="F246" s="10">
        <v>0</v>
      </c>
      <c r="G246" s="10">
        <f>ROUND(D246*F246,2)</f>
        <v>0</v>
      </c>
    </row>
    <row r="247">
      <c r="A247" s="11" t="inlineStr">
        <is>
          <t xml:space="preserve">3414</t>
        </is>
      </c>
      <c r="B247" s="8" t="inlineStr">
        <is>
          <t xml:space="preserve">Wigs &amp; Hairpieces</t>
        </is>
      </c>
      <c r="C247" s="8"/>
      <c r="D247" s="9">
        <v>0</v>
      </c>
      <c r="E247" s="11"/>
      <c r="F247" s="10">
        <v>0</v>
      </c>
      <c r="G247" s="10">
        <f>ROUND(D247*F247,2)</f>
        <v>0</v>
      </c>
    </row>
    <row r="248">
      <c r="A248" s="11" t="inlineStr">
        <is>
          <t xml:space="preserve">3416</t>
        </is>
      </c>
      <c r="B248" s="8" t="inlineStr">
        <is>
          <t xml:space="preserve">Make Up Purchases</t>
        </is>
      </c>
      <c r="C248" s="8"/>
      <c r="D248" s="9">
        <v>0</v>
      </c>
      <c r="E248" s="11"/>
      <c r="F248" s="10">
        <v>0</v>
      </c>
      <c r="G248" s="10">
        <f>ROUND(D248*F248,2)</f>
        <v>0</v>
      </c>
    </row>
    <row r="249">
      <c r="A249" s="11" t="inlineStr">
        <is>
          <t xml:space="preserve">3417</t>
        </is>
      </c>
      <c r="B249" s="8" t="inlineStr">
        <is>
          <t xml:space="preserve">Box Rentals</t>
        </is>
      </c>
      <c r="C249" s="8"/>
      <c r="D249" s="9">
        <v>0</v>
      </c>
      <c r="E249" s="11"/>
      <c r="F249" s="10">
        <v>0</v>
      </c>
      <c r="G249" s="10">
        <f>ROUND(D249*F249,2)</f>
        <v>0</v>
      </c>
    </row>
    <row r="250">
      <c r="A250" s="7" t="inlineStr">
        <is>
          <t xml:space="preserve">3500 - Sound &amp; Video</t>
        </is>
      </c>
      <c r="B250" s="7"/>
      <c r="C250" s="7"/>
      <c r="D250" s="7"/>
      <c r="E250" s="7"/>
      <c r="F250" s="7"/>
      <c r="G250" s="7"/>
    </row>
    <row r="251">
      <c r="A251" s="11" t="inlineStr">
        <is>
          <t xml:space="preserve">3501</t>
        </is>
      </c>
      <c r="B251" s="8" t="inlineStr">
        <is>
          <t xml:space="preserve">Sound Mixer</t>
        </is>
      </c>
      <c r="C251" s="8"/>
      <c r="D251" s="9">
        <v>0</v>
      </c>
      <c r="E251" s="11"/>
      <c r="F251" s="10">
        <v>0</v>
      </c>
      <c r="G251" s="10">
        <f>ROUND(D251*F251,2)</f>
        <v>0</v>
      </c>
    </row>
    <row r="252">
      <c r="A252" s="11" t="inlineStr">
        <is>
          <t xml:space="preserve">3502</t>
        </is>
      </c>
      <c r="B252" s="8" t="inlineStr">
        <is>
          <t xml:space="preserve">Boom Operator</t>
        </is>
      </c>
      <c r="C252" s="8"/>
      <c r="D252" s="9">
        <v>0</v>
      </c>
      <c r="E252" s="11"/>
      <c r="F252" s="10">
        <v>0</v>
      </c>
      <c r="G252" s="10">
        <f>ROUND(D252*F252,2)</f>
        <v>0</v>
      </c>
    </row>
    <row r="253">
      <c r="A253" s="11" t="inlineStr">
        <is>
          <t xml:space="preserve">3503</t>
        </is>
      </c>
      <c r="B253" s="8" t="inlineStr">
        <is>
          <t xml:space="preserve">Sound Assistant/Trainee</t>
        </is>
      </c>
      <c r="C253" s="8"/>
      <c r="D253" s="9">
        <v>0</v>
      </c>
      <c r="E253" s="11"/>
      <c r="F253" s="10">
        <v>0</v>
      </c>
      <c r="G253" s="10">
        <f>ROUND(D253*F253,2)</f>
        <v>0</v>
      </c>
    </row>
    <row r="254">
      <c r="A254" s="11" t="inlineStr">
        <is>
          <t xml:space="preserve">3508</t>
        </is>
      </c>
      <c r="B254" s="8" t="inlineStr">
        <is>
          <t xml:space="preserve">Sound Package Rental</t>
        </is>
      </c>
      <c r="C254" s="8"/>
      <c r="D254" s="9">
        <v>0</v>
      </c>
      <c r="E254" s="11"/>
      <c r="F254" s="10">
        <v>0</v>
      </c>
      <c r="G254" s="10">
        <f>ROUND(D254*F254,2)</f>
        <v>0</v>
      </c>
    </row>
    <row r="255">
      <c r="A255" s="11" t="inlineStr">
        <is>
          <t xml:space="preserve">3510</t>
        </is>
      </c>
      <c r="B255" s="8" t="inlineStr">
        <is>
          <t xml:space="preserve">Video Playback Operator</t>
        </is>
      </c>
      <c r="C255" s="8"/>
      <c r="D255" s="9">
        <v>0</v>
      </c>
      <c r="E255" s="11"/>
      <c r="F255" s="10">
        <v>0</v>
      </c>
      <c r="G255" s="10">
        <f>ROUND(D255*F255,2)</f>
        <v>0</v>
      </c>
    </row>
    <row r="256">
      <c r="A256" s="11" t="inlineStr">
        <is>
          <t xml:space="preserve">3511</t>
        </is>
      </c>
      <c r="B256" s="8" t="inlineStr">
        <is>
          <t xml:space="preserve">Video Package Rental</t>
        </is>
      </c>
      <c r="C256" s="8"/>
      <c r="D256" s="9">
        <v>0</v>
      </c>
      <c r="E256" s="11"/>
      <c r="F256" s="10">
        <v>0</v>
      </c>
      <c r="G256" s="10">
        <f>ROUND(D256*F256,2)</f>
        <v>0</v>
      </c>
    </row>
    <row r="257">
      <c r="A257" s="11" t="inlineStr">
        <is>
          <t xml:space="preserve">3516</t>
        </is>
      </c>
      <c r="B257" s="8" t="inlineStr">
        <is>
          <t xml:space="preserve">Purchases</t>
        </is>
      </c>
      <c r="C257" s="8"/>
      <c r="D257" s="9">
        <v>0</v>
      </c>
      <c r="E257" s="11"/>
      <c r="F257" s="10">
        <v>0</v>
      </c>
      <c r="G257" s="10">
        <f>ROUND(D257*F257,2)</f>
        <v>0</v>
      </c>
    </row>
    <row r="258">
      <c r="A258" s="11" t="inlineStr">
        <is>
          <t xml:space="preserve">3528</t>
        </is>
      </c>
      <c r="B258" s="8" t="inlineStr">
        <is>
          <t xml:space="preserve">Walkie Talkies</t>
        </is>
      </c>
      <c r="C258" s="8"/>
      <c r="D258" s="9">
        <v>0</v>
      </c>
      <c r="E258" s="11"/>
      <c r="F258" s="10">
        <v>0</v>
      </c>
      <c r="G258" s="10">
        <f>ROUND(D258*F258,2)</f>
        <v>0</v>
      </c>
    </row>
    <row r="259">
      <c r="A259" s="11" t="inlineStr">
        <is>
          <t xml:space="preserve">3598</t>
        </is>
      </c>
      <c r="B259" s="8" t="inlineStr">
        <is>
          <t xml:space="preserve">Loss &amp; Damage</t>
        </is>
      </c>
      <c r="C259" s="8"/>
      <c r="D259" s="9">
        <v>0</v>
      </c>
      <c r="E259" s="11"/>
      <c r="F259" s="10">
        <v>0</v>
      </c>
      <c r="G259" s="10">
        <f>ROUND(D259*F259,2)</f>
        <v>0</v>
      </c>
    </row>
    <row r="260">
      <c r="A260" s="7" t="inlineStr">
        <is>
          <t xml:space="preserve">3600 - Transportation</t>
        </is>
      </c>
      <c r="B260" s="7"/>
      <c r="C260" s="7"/>
      <c r="D260" s="7"/>
      <c r="E260" s="7"/>
      <c r="F260" s="7"/>
      <c r="G260" s="7"/>
    </row>
    <row r="261">
      <c r="A261" s="11" t="inlineStr">
        <is>
          <t xml:space="preserve">3601</t>
        </is>
      </c>
      <c r="B261" s="8" t="inlineStr">
        <is>
          <t xml:space="preserve">Transportation Manager</t>
        </is>
      </c>
      <c r="C261" s="8"/>
      <c r="D261" s="9">
        <v>0</v>
      </c>
      <c r="E261" s="11"/>
      <c r="F261" s="10">
        <v>0</v>
      </c>
      <c r="G261" s="10">
        <f>ROUND(D261*F261,2)</f>
        <v>0</v>
      </c>
    </row>
    <row r="262">
      <c r="A262" s="11" t="inlineStr">
        <is>
          <t xml:space="preserve">3602</t>
        </is>
      </c>
      <c r="B262" s="8" t="inlineStr">
        <is>
          <t xml:space="preserve">Transportation Captain</t>
        </is>
      </c>
      <c r="C262" s="8"/>
      <c r="D262" s="9">
        <v>0</v>
      </c>
      <c r="E262" s="11"/>
      <c r="F262" s="10">
        <v>0</v>
      </c>
      <c r="G262" s="10">
        <f>ROUND(D262*F262,2)</f>
        <v>0</v>
      </c>
    </row>
    <row r="263">
      <c r="A263" s="11" t="inlineStr">
        <is>
          <t xml:space="preserve">3603</t>
        </is>
      </c>
      <c r="B263" s="8" t="inlineStr">
        <is>
          <t xml:space="preserve">Unit Drivers</t>
        </is>
      </c>
      <c r="C263" s="8"/>
      <c r="D263" s="9">
        <v>0</v>
      </c>
      <c r="E263" s="11"/>
      <c r="F263" s="10">
        <v>0</v>
      </c>
      <c r="G263" s="10">
        <f>ROUND(D263*F263,2)</f>
        <v>0</v>
      </c>
    </row>
    <row r="264">
      <c r="A264" s="11" t="inlineStr">
        <is>
          <t xml:space="preserve">3615</t>
        </is>
      </c>
      <c r="B264" s="8" t="inlineStr">
        <is>
          <t xml:space="preserve">Crew Minibuses &amp; Coaches</t>
        </is>
      </c>
      <c r="C264" s="8"/>
      <c r="D264" s="9">
        <v>0</v>
      </c>
      <c r="E264" s="11"/>
      <c r="F264" s="10">
        <v>0</v>
      </c>
      <c r="G264" s="10">
        <f>ROUND(D264*F264,2)</f>
        <v>0</v>
      </c>
    </row>
    <row r="265">
      <c r="A265" s="11" t="inlineStr">
        <is>
          <t xml:space="preserve">3617</t>
        </is>
      </c>
      <c r="B265" s="8" t="inlineStr">
        <is>
          <t xml:space="preserve">Equipment Vehicles</t>
        </is>
      </c>
      <c r="C265" s="8"/>
      <c r="D265" s="9">
        <v>0</v>
      </c>
      <c r="E265" s="11"/>
      <c r="F265" s="10">
        <v>0</v>
      </c>
      <c r="G265" s="10">
        <f>ROUND(D265*F265,2)</f>
        <v>0</v>
      </c>
    </row>
    <row r="266">
      <c r="A266" s="11" t="inlineStr">
        <is>
          <t xml:space="preserve">3619</t>
        </is>
      </c>
      <c r="B266" s="8" t="inlineStr">
        <is>
          <t xml:space="preserve">Self Drives</t>
        </is>
      </c>
      <c r="C266" s="8"/>
      <c r="D266" s="9">
        <v>0</v>
      </c>
      <c r="E266" s="11"/>
      <c r="F266" s="10">
        <v>0</v>
      </c>
      <c r="G266" s="10">
        <f>ROUND(D266*F266,2)</f>
        <v>0</v>
      </c>
    </row>
    <row r="267">
      <c r="A267" s="11" t="inlineStr">
        <is>
          <t xml:space="preserve">3621</t>
        </is>
      </c>
      <c r="B267" s="8" t="inlineStr">
        <is>
          <t xml:space="preserve">Facilities Vehicles</t>
        </is>
      </c>
      <c r="C267" s="8"/>
      <c r="D267" s="9">
        <v>0</v>
      </c>
      <c r="E267" s="11"/>
      <c r="F267" s="10">
        <v>0</v>
      </c>
      <c r="G267" s="10">
        <f>ROUND(D267*F267,2)</f>
        <v>0</v>
      </c>
    </row>
    <row r="268">
      <c r="A268" s="11" t="inlineStr">
        <is>
          <t xml:space="preserve">3644</t>
        </is>
      </c>
      <c r="B268" s="8" t="inlineStr">
        <is>
          <t xml:space="preserve">Petrol &amp; Oil</t>
        </is>
      </c>
      <c r="C268" s="8"/>
      <c r="D268" s="9">
        <v>0</v>
      </c>
      <c r="E268" s="11"/>
      <c r="F268" s="10">
        <v>0</v>
      </c>
      <c r="G268" s="10">
        <f>ROUND(D268*F268,2)</f>
        <v>0</v>
      </c>
    </row>
    <row r="269">
      <c r="A269" s="11" t="inlineStr">
        <is>
          <t xml:space="preserve">3646</t>
        </is>
      </c>
      <c r="B269" s="8" t="inlineStr">
        <is>
          <t xml:space="preserve">Repairs &amp; Maintenance</t>
        </is>
      </c>
      <c r="C269" s="8"/>
      <c r="D269" s="9">
        <v>0</v>
      </c>
      <c r="E269" s="11"/>
      <c r="F269" s="10">
        <v>0</v>
      </c>
      <c r="G269" s="10">
        <f>ROUND(D269*F269,2)</f>
        <v>0</v>
      </c>
    </row>
    <row r="270">
      <c r="A270" s="11" t="inlineStr">
        <is>
          <t xml:space="preserve">3647</t>
        </is>
      </c>
      <c r="B270" s="8" t="inlineStr">
        <is>
          <t xml:space="preserve">Parking &amp; Mileage</t>
        </is>
      </c>
      <c r="C270" s="8"/>
      <c r="D270" s="9">
        <v>0</v>
      </c>
      <c r="E270" s="11"/>
      <c r="F270" s="10">
        <v>0</v>
      </c>
      <c r="G270" s="10">
        <f>ROUND(D270*F270,2)</f>
        <v>0</v>
      </c>
    </row>
    <row r="271">
      <c r="A271" s="11" t="inlineStr">
        <is>
          <t xml:space="preserve">3653</t>
        </is>
      </c>
      <c r="B271" s="8" t="inlineStr">
        <is>
          <t xml:space="preserve">Bikes &amp; Taxis</t>
        </is>
      </c>
      <c r="C271" s="8"/>
      <c r="D271" s="9">
        <v>0</v>
      </c>
      <c r="E271" s="11"/>
      <c r="F271" s="10">
        <v>0</v>
      </c>
      <c r="G271" s="10">
        <f>ROUND(D271*F271,2)</f>
        <v>0</v>
      </c>
    </row>
    <row r="272">
      <c r="A272" s="11" t="inlineStr">
        <is>
          <t xml:space="preserve">3685</t>
        </is>
      </c>
      <c r="B272" s="8" t="inlineStr">
        <is>
          <t xml:space="preserve">Relief Drivers</t>
        </is>
      </c>
      <c r="C272" s="8"/>
      <c r="D272" s="9">
        <v>0</v>
      </c>
      <c r="E272" s="11"/>
      <c r="F272" s="10">
        <v>0</v>
      </c>
      <c r="G272" s="10">
        <f>ROUND(D272*F272,2)</f>
        <v>0</v>
      </c>
    </row>
    <row r="273">
      <c r="A273" s="11" t="inlineStr">
        <is>
          <t xml:space="preserve">3698</t>
        </is>
      </c>
      <c r="B273" s="8" t="inlineStr">
        <is>
          <t xml:space="preserve">Loss &amp; Damage</t>
        </is>
      </c>
      <c r="C273" s="8"/>
      <c r="D273" s="9">
        <v>0</v>
      </c>
      <c r="E273" s="11"/>
      <c r="F273" s="10">
        <v>0</v>
      </c>
      <c r="G273" s="10">
        <f>ROUND(D273*F273,2)</f>
        <v>0</v>
      </c>
    </row>
    <row r="274">
      <c r="A274" s="7" t="inlineStr">
        <is>
          <t xml:space="preserve">3700 - Locations &amp; BTL Travel/Living</t>
        </is>
      </c>
      <c r="B274" s="7"/>
      <c r="C274" s="7"/>
      <c r="D274" s="7"/>
      <c r="E274" s="7"/>
      <c r="F274" s="7"/>
      <c r="G274" s="7"/>
    </row>
    <row r="275">
      <c r="A275" s="11" t="inlineStr">
        <is>
          <t xml:space="preserve">3701</t>
        </is>
      </c>
      <c r="B275" s="8" t="inlineStr">
        <is>
          <t xml:space="preserve">Airfares</t>
        </is>
      </c>
      <c r="C275" s="8"/>
      <c r="D275" s="9">
        <v>0</v>
      </c>
      <c r="E275" s="11"/>
      <c r="F275" s="10">
        <v>0</v>
      </c>
      <c r="G275" s="10">
        <f>ROUND(D275*F275,2)</f>
        <v>0</v>
      </c>
    </row>
    <row r="276">
      <c r="A276" s="11" t="inlineStr">
        <is>
          <t xml:space="preserve">3704</t>
        </is>
      </c>
      <c r="B276" s="8" t="inlineStr">
        <is>
          <t xml:space="preserve">Hotel &amp; Living</t>
        </is>
      </c>
      <c r="C276" s="8"/>
      <c r="D276" s="9">
        <v>0</v>
      </c>
      <c r="E276" s="11"/>
      <c r="F276" s="10">
        <v>0</v>
      </c>
      <c r="G276" s="10">
        <f>ROUND(D276*F276,2)</f>
        <v>0</v>
      </c>
    </row>
    <row r="277">
      <c r="A277" s="11" t="inlineStr">
        <is>
          <t xml:space="preserve">3706</t>
        </is>
      </c>
      <c r="B277" s="8" t="inlineStr">
        <is>
          <t xml:space="preserve">Scouting/Survey Costs</t>
        </is>
      </c>
      <c r="C277" s="8"/>
      <c r="D277" s="9">
        <v>0</v>
      </c>
      <c r="E277" s="11"/>
      <c r="F277" s="10">
        <v>0</v>
      </c>
      <c r="G277" s="10">
        <f>ROUND(D277*F277,2)</f>
        <v>0</v>
      </c>
    </row>
    <row r="278">
      <c r="A278" s="11" t="inlineStr">
        <is>
          <t xml:space="preserve">3707</t>
        </is>
      </c>
      <c r="B278" s="8" t="inlineStr">
        <is>
          <t xml:space="preserve">Location Site Rental Fees</t>
        </is>
      </c>
      <c r="C278" s="8"/>
      <c r="D278" s="9">
        <v>0</v>
      </c>
      <c r="E278" s="11"/>
      <c r="F278" s="10">
        <v>0</v>
      </c>
      <c r="G278" s="10">
        <f>ROUND(D278*F278,2)</f>
        <v>0</v>
      </c>
    </row>
    <row r="279">
      <c r="A279" s="11" t="inlineStr">
        <is>
          <t xml:space="preserve">3708</t>
        </is>
      </c>
      <c r="B279" s="8" t="inlineStr">
        <is>
          <t xml:space="preserve">Base Camps &amp; Tech Parking</t>
        </is>
      </c>
      <c r="C279" s="8"/>
      <c r="D279" s="9">
        <v>0</v>
      </c>
      <c r="E279" s="11"/>
      <c r="F279" s="10">
        <v>0</v>
      </c>
      <c r="G279" s="10">
        <f>ROUND(D279*F279,2)</f>
        <v>0</v>
      </c>
    </row>
    <row r="280">
      <c r="A280" s="11" t="inlineStr">
        <is>
          <t xml:space="preserve">3709</t>
        </is>
      </c>
      <c r="B280" s="8" t="inlineStr">
        <is>
          <t xml:space="preserve">Gratuities</t>
        </is>
      </c>
      <c r="C280" s="8"/>
      <c r="D280" s="9">
        <v>0</v>
      </c>
      <c r="E280" s="11"/>
      <c r="F280" s="10">
        <v>0</v>
      </c>
      <c r="G280" s="10">
        <f>ROUND(D280*F280,2)</f>
        <v>0</v>
      </c>
    </row>
    <row r="281">
      <c r="A281" s="11" t="inlineStr">
        <is>
          <t xml:space="preserve">3710</t>
        </is>
      </c>
      <c r="B281" s="8" t="inlineStr">
        <is>
          <t xml:space="preserve">Location Equipment</t>
        </is>
      </c>
      <c r="C281" s="8"/>
      <c r="D281" s="9">
        <v>0</v>
      </c>
      <c r="E281" s="11"/>
      <c r="F281" s="10">
        <v>0</v>
      </c>
      <c r="G281" s="10">
        <f>ROUND(D281*F281,2)</f>
        <v>0</v>
      </c>
    </row>
    <row r="282">
      <c r="A282" s="11" t="inlineStr">
        <is>
          <t xml:space="preserve">3713</t>
        </is>
      </c>
      <c r="B282" s="8" t="inlineStr">
        <is>
          <t xml:space="preserve">Shipping - Fed Ex, Freight</t>
        </is>
      </c>
      <c r="C282" s="8"/>
      <c r="D282" s="9">
        <v>0</v>
      </c>
      <c r="E282" s="11"/>
      <c r="F282" s="10">
        <v>0</v>
      </c>
      <c r="G282" s="10">
        <f>ROUND(D282*F282,2)</f>
        <v>0</v>
      </c>
    </row>
    <row r="283">
      <c r="A283" s="11" t="inlineStr">
        <is>
          <t xml:space="preserve">3720</t>
        </is>
      </c>
      <c r="B283" s="8" t="inlineStr">
        <is>
          <t xml:space="preserve">Location Catering</t>
        </is>
      </c>
      <c r="C283" s="8"/>
      <c r="D283" s="9">
        <v>0</v>
      </c>
      <c r="E283" s="11"/>
      <c r="F283" s="10">
        <v>0</v>
      </c>
      <c r="G283" s="10">
        <f>ROUND(D283*F283,2)</f>
        <v>0</v>
      </c>
    </row>
    <row r="284">
      <c r="A284" s="11" t="inlineStr">
        <is>
          <t xml:space="preserve">3722</t>
        </is>
      </c>
      <c r="B284" s="8" t="inlineStr">
        <is>
          <t xml:space="preserve">Dining &amp; Crowd Marquees</t>
        </is>
      </c>
      <c r="C284" s="8"/>
      <c r="D284" s="9">
        <v>0</v>
      </c>
      <c r="E284" s="11"/>
      <c r="F284" s="10">
        <v>0</v>
      </c>
      <c r="G284" s="10">
        <f>ROUND(D284*F284,2)</f>
        <v>0</v>
      </c>
    </row>
    <row r="285">
      <c r="A285" s="11" t="inlineStr">
        <is>
          <t xml:space="preserve">3730</t>
        </is>
      </c>
      <c r="B285" s="8" t="inlineStr">
        <is>
          <t xml:space="preserve">Security &amp; Police</t>
        </is>
      </c>
      <c r="C285" s="8"/>
      <c r="D285" s="9">
        <v>0</v>
      </c>
      <c r="E285" s="11"/>
      <c r="F285" s="10">
        <v>0</v>
      </c>
      <c r="G285" s="10">
        <f>ROUND(D285*F285,2)</f>
        <v>0</v>
      </c>
    </row>
    <row r="286">
      <c r="A286" s="11" t="inlineStr">
        <is>
          <t xml:space="preserve">3741</t>
        </is>
      </c>
      <c r="B286" s="8" t="inlineStr">
        <is>
          <t xml:space="preserve">Photocopier Rental</t>
        </is>
      </c>
      <c r="C286" s="8"/>
      <c r="D286" s="9">
        <v>0</v>
      </c>
      <c r="E286" s="11"/>
      <c r="F286" s="10">
        <v>0</v>
      </c>
      <c r="G286" s="10">
        <f>ROUND(D286*F286,2)</f>
        <v>0</v>
      </c>
    </row>
    <row r="287">
      <c r="A287" s="11" t="inlineStr">
        <is>
          <t xml:space="preserve">3742</t>
        </is>
      </c>
      <c r="B287" s="8" t="inlineStr">
        <is>
          <t xml:space="preserve">Telephones</t>
        </is>
      </c>
      <c r="C287" s="8"/>
      <c r="D287" s="9">
        <v>0</v>
      </c>
      <c r="E287" s="11"/>
      <c r="F287" s="10">
        <v>0</v>
      </c>
      <c r="G287" s="10">
        <f>ROUND(D287*F287,2)</f>
        <v>0</v>
      </c>
    </row>
    <row r="288">
      <c r="A288" s="11" t="inlineStr">
        <is>
          <t xml:space="preserve">3743</t>
        </is>
      </c>
      <c r="B288" s="8" t="inlineStr">
        <is>
          <t xml:space="preserve">Mobile Phones</t>
        </is>
      </c>
      <c r="C288" s="8"/>
      <c r="D288" s="9">
        <v>0</v>
      </c>
      <c r="E288" s="11"/>
      <c r="F288" s="10">
        <v>0</v>
      </c>
      <c r="G288" s="10">
        <f>ROUND(D288*F288,2)</f>
        <v>0</v>
      </c>
    </row>
    <row r="289">
      <c r="A289" s="11" t="inlineStr">
        <is>
          <t xml:space="preserve">3746</t>
        </is>
      </c>
      <c r="B289" s="8" t="inlineStr">
        <is>
          <t xml:space="preserve">Stationery &amp; Postage</t>
        </is>
      </c>
      <c r="C289" s="8"/>
      <c r="D289" s="9">
        <v>0</v>
      </c>
      <c r="E289" s="11"/>
      <c r="F289" s="10">
        <v>0</v>
      </c>
      <c r="G289" s="10">
        <f>ROUND(D289*F289,2)</f>
        <v>0</v>
      </c>
    </row>
    <row r="290">
      <c r="A290" s="11" t="inlineStr">
        <is>
          <t xml:space="preserve">3798</t>
        </is>
      </c>
      <c r="B290" s="8" t="inlineStr">
        <is>
          <t xml:space="preserve">Other</t>
        </is>
      </c>
      <c r="C290" s="8"/>
      <c r="D290" s="9">
        <v>0</v>
      </c>
      <c r="E290" s="11"/>
      <c r="F290" s="10">
        <v>0</v>
      </c>
      <c r="G290" s="10">
        <f>ROUND(D290*F290,2)</f>
        <v>0</v>
      </c>
    </row>
    <row r="291">
      <c r="A291" s="7" t="inlineStr">
        <is>
          <t xml:space="preserve">3800 - Digital Media &amp; Stock</t>
        </is>
      </c>
      <c r="B291" s="7"/>
      <c r="C291" s="7"/>
      <c r="D291" s="7"/>
      <c r="E291" s="7"/>
      <c r="F291" s="7"/>
      <c r="G291" s="7"/>
    </row>
    <row r="292">
      <c r="A292" s="11" t="inlineStr">
        <is>
          <t xml:space="preserve">3801</t>
        </is>
      </c>
      <c r="B292" s="8" t="inlineStr">
        <is>
          <t xml:space="preserve">Hard Drives &amp; Storage</t>
        </is>
      </c>
      <c r="C292" s="8"/>
      <c r="D292" s="9">
        <v>0</v>
      </c>
      <c r="E292" s="11"/>
      <c r="F292" s="10">
        <v>0</v>
      </c>
      <c r="G292" s="10">
        <f>ROUND(D292*F292,2)</f>
        <v>0</v>
      </c>
    </row>
    <row r="293">
      <c r="A293" s="11" t="inlineStr">
        <is>
          <t xml:space="preserve">3805</t>
        </is>
      </c>
      <c r="B293" s="8" t="inlineStr">
        <is>
          <t xml:space="preserve">Rushes Drives</t>
        </is>
      </c>
      <c r="C293" s="8"/>
      <c r="D293" s="9">
        <v>0</v>
      </c>
      <c r="E293" s="11"/>
      <c r="F293" s="10">
        <v>0</v>
      </c>
      <c r="G293" s="10">
        <f>ROUND(D293*F293,2)</f>
        <v>0</v>
      </c>
    </row>
    <row r="294">
      <c r="A294" s="11" t="inlineStr">
        <is>
          <t xml:space="preserve">3806</t>
        </is>
      </c>
      <c r="B294" s="8" t="inlineStr">
        <is>
          <t xml:space="preserve">Rushes Transfers &amp; Uploads</t>
        </is>
      </c>
      <c r="C294" s="8"/>
      <c r="D294" s="9">
        <v>0</v>
      </c>
      <c r="E294" s="11"/>
      <c r="F294" s="10">
        <v>0</v>
      </c>
      <c r="G294" s="10">
        <f>ROUND(D294*F294,2)</f>
        <v>0</v>
      </c>
    </row>
    <row r="295">
      <c r="A295" s="7" t="inlineStr">
        <is>
          <t xml:space="preserve">3900 - Additional Hours</t>
        </is>
      </c>
      <c r="B295" s="7"/>
      <c r="C295" s="7"/>
      <c r="D295" s="7"/>
      <c r="E295" s="7"/>
      <c r="F295" s="7"/>
      <c r="G295" s="7"/>
    </row>
    <row r="296">
      <c r="A296" s="11" t="inlineStr">
        <is>
          <t xml:space="preserve">3900</t>
        </is>
      </c>
      <c r="B296" s="8" t="inlineStr">
        <is>
          <t xml:space="preserve">Overtime</t>
        </is>
      </c>
      <c r="C296" s="8"/>
      <c r="D296" s="9">
        <v>0</v>
      </c>
      <c r="E296" s="11"/>
      <c r="F296" s="10">
        <v>0</v>
      </c>
      <c r="G296" s="10">
        <f>ROUND(D296*F296,2)</f>
        <v>0</v>
      </c>
    </row>
    <row r="297">
      <c r="A297" s="7" t="inlineStr">
        <is>
          <t xml:space="preserve">4000 - 2nd Unit</t>
        </is>
      </c>
      <c r="B297" s="7"/>
      <c r="C297" s="7"/>
      <c r="D297" s="7"/>
      <c r="E297" s="7"/>
      <c r="F297" s="7"/>
      <c r="G297" s="7"/>
    </row>
    <row r="298">
      <c r="A298" s="11" t="inlineStr">
        <is>
          <t xml:space="preserve">4001</t>
        </is>
      </c>
      <c r="B298" s="8" t="inlineStr">
        <is>
          <t xml:space="preserve">2nd Unit</t>
        </is>
      </c>
      <c r="C298" s="8"/>
      <c r="D298" s="9">
        <v>0</v>
      </c>
      <c r="E298" s="11"/>
      <c r="F298" s="10">
        <v>0</v>
      </c>
      <c r="G298" s="10">
        <f>ROUND(D298*F298,2)</f>
        <v>0</v>
      </c>
    </row>
    <row r="299">
      <c r="A299" s="11" t="inlineStr">
        <is>
          <t xml:space="preserve">4002</t>
        </is>
      </c>
      <c r="B299" s="8" t="inlineStr">
        <is>
          <t xml:space="preserve">Second Unit Camera Operator</t>
        </is>
      </c>
      <c r="C299" s="8"/>
      <c r="D299" s="9">
        <v>0</v>
      </c>
      <c r="E299" s="11"/>
      <c r="F299" s="10">
        <v>0</v>
      </c>
      <c r="G299" s="10">
        <f>ROUND(D299*F299,2)</f>
        <v>0</v>
      </c>
    </row>
    <row r="300">
      <c r="A300" s="11" t="inlineStr">
        <is>
          <t xml:space="preserve">4003</t>
        </is>
      </c>
      <c r="B300" s="8" t="inlineStr">
        <is>
          <t xml:space="preserve">Second Unit Focus Puller</t>
        </is>
      </c>
      <c r="C300" s="8"/>
      <c r="D300" s="9">
        <v>0</v>
      </c>
      <c r="E300" s="11"/>
      <c r="F300" s="10">
        <v>0</v>
      </c>
      <c r="G300" s="10">
        <f>ROUND(D300*F300,2)</f>
        <v>0</v>
      </c>
    </row>
    <row r="301">
      <c r="A301" s="11" t="inlineStr">
        <is>
          <t xml:space="preserve">4004</t>
        </is>
      </c>
      <c r="B301" s="8" t="inlineStr">
        <is>
          <t xml:space="preserve">Second Unit Assistant Camera</t>
        </is>
      </c>
      <c r="C301" s="8"/>
      <c r="D301" s="9">
        <v>0</v>
      </c>
      <c r="E301" s="11"/>
      <c r="F301" s="10">
        <v>0</v>
      </c>
      <c r="G301" s="10">
        <f>ROUND(D301*F301,2)</f>
        <v>0</v>
      </c>
    </row>
    <row r="302">
      <c r="A302" s="11" t="inlineStr">
        <is>
          <t xml:space="preserve">4005</t>
        </is>
      </c>
      <c r="B302" s="8" t="inlineStr">
        <is>
          <t xml:space="preserve">Second Unit Data Wrangler</t>
        </is>
      </c>
      <c r="C302" s="8"/>
      <c r="D302" s="9">
        <v>0</v>
      </c>
      <c r="E302" s="11"/>
      <c r="F302" s="10">
        <v>0</v>
      </c>
      <c r="G302" s="10">
        <f>ROUND(D302*F302,2)</f>
        <v>0</v>
      </c>
    </row>
    <row r="303">
      <c r="A303" s="11" t="inlineStr">
        <is>
          <t xml:space="preserve">4006</t>
        </is>
      </c>
      <c r="B303" s="8" t="inlineStr">
        <is>
          <t xml:space="preserve">Soundman And Boom</t>
        </is>
      </c>
      <c r="C303" s="8"/>
      <c r="D303" s="9">
        <v>0</v>
      </c>
      <c r="E303" s="11"/>
      <c r="F303" s="10">
        <v>0</v>
      </c>
      <c r="G303" s="10">
        <f>ROUND(D303*F303,2)</f>
        <v>0</v>
      </c>
    </row>
    <row r="304">
      <c r="A304" s="11" t="inlineStr">
        <is>
          <t xml:space="preserve">4007</t>
        </is>
      </c>
      <c r="B304" s="8" t="inlineStr">
        <is>
          <t xml:space="preserve">Third Assistant Director</t>
        </is>
      </c>
      <c r="C304" s="8"/>
      <c r="D304" s="9">
        <v>0</v>
      </c>
      <c r="E304" s="11"/>
      <c r="F304" s="10">
        <v>0</v>
      </c>
      <c r="G304" s="10">
        <f>ROUND(D304*F304,2)</f>
        <v>0</v>
      </c>
    </row>
    <row r="305">
      <c r="A305" s="11" t="inlineStr">
        <is>
          <t xml:space="preserve">4008</t>
        </is>
      </c>
      <c r="B305" s="8" t="inlineStr">
        <is>
          <t xml:space="preserve">Second Unit Dailies</t>
        </is>
      </c>
      <c r="C305" s="8"/>
      <c r="D305" s="9">
        <v>0</v>
      </c>
      <c r="E305" s="11"/>
      <c r="F305" s="10">
        <v>0</v>
      </c>
      <c r="G305" s="10">
        <f>ROUND(D305*F305,2)</f>
        <v>0</v>
      </c>
    </row>
    <row r="306">
      <c r="A306" s="11" t="inlineStr">
        <is>
          <t xml:space="preserve">4009</t>
        </is>
      </c>
      <c r="B306" s="8" t="inlineStr">
        <is>
          <t xml:space="preserve">Second Unit Chaperone</t>
        </is>
      </c>
      <c r="C306" s="8"/>
      <c r="D306" s="9">
        <v>0</v>
      </c>
      <c r="E306" s="11"/>
      <c r="F306" s="10">
        <v>0</v>
      </c>
      <c r="G306" s="10">
        <f>ROUND(D306*F306,2)</f>
        <v>0</v>
      </c>
    </row>
    <row r="307">
      <c r="A307" s="11" t="inlineStr">
        <is>
          <t xml:space="preserve">4010</t>
        </is>
      </c>
      <c r="B307" s="8" t="inlineStr">
        <is>
          <t xml:space="preserve">Second Unit Medic</t>
        </is>
      </c>
      <c r="C307" s="8"/>
      <c r="D307" s="9">
        <v>0</v>
      </c>
      <c r="E307" s="11"/>
      <c r="F307" s="10">
        <v>0</v>
      </c>
      <c r="G307" s="10">
        <f>ROUND(D307*F307,2)</f>
        <v>0</v>
      </c>
    </row>
    <row r="308">
      <c r="A308" s="11" t="inlineStr">
        <is>
          <t xml:space="preserve">4011</t>
        </is>
      </c>
      <c r="B308" s="8" t="inlineStr">
        <is>
          <t xml:space="preserve">Box Rentals</t>
        </is>
      </c>
      <c r="C308" s="8"/>
      <c r="D308" s="9">
        <v>0</v>
      </c>
      <c r="E308" s="11"/>
      <c r="F308" s="10">
        <v>0</v>
      </c>
      <c r="G308" s="10">
        <f>ROUND(D308*F308,2)</f>
        <v>0</v>
      </c>
    </row>
    <row r="309">
      <c r="A309" s="11" t="inlineStr">
        <is>
          <t xml:space="preserve">4012</t>
        </is>
      </c>
      <c r="B309" s="8" t="inlineStr">
        <is>
          <t xml:space="preserve">Second Unit Camera Equipment</t>
        </is>
      </c>
      <c r="C309" s="8"/>
      <c r="D309" s="9">
        <v>0</v>
      </c>
      <c r="E309" s="11"/>
      <c r="F309" s="10">
        <v>0</v>
      </c>
      <c r="G309" s="10">
        <f>ROUND(D309*F309,2)</f>
        <v>0</v>
      </c>
    </row>
    <row r="310">
      <c r="A310" s="11" t="inlineStr">
        <is>
          <t xml:space="preserve">4013</t>
        </is>
      </c>
      <c r="B310" s="8" t="inlineStr">
        <is>
          <t xml:space="preserve">Second Unit Grips Equipment</t>
        </is>
      </c>
      <c r="C310" s="8"/>
      <c r="D310" s="9">
        <v>0</v>
      </c>
      <c r="E310" s="11"/>
      <c r="F310" s="10">
        <v>0</v>
      </c>
      <c r="G310" s="10">
        <f>ROUND(D310*F310,2)</f>
        <v>0</v>
      </c>
    </row>
    <row r="311">
      <c r="A311" s="11" t="inlineStr">
        <is>
          <t xml:space="preserve">4014</t>
        </is>
      </c>
      <c r="B311" s="8" t="inlineStr">
        <is>
          <t xml:space="preserve">Sound Equipment</t>
        </is>
      </c>
      <c r="C311" s="8"/>
      <c r="D311" s="9">
        <v>0</v>
      </c>
      <c r="E311" s="11"/>
      <c r="F311" s="10">
        <v>0</v>
      </c>
      <c r="G311" s="10">
        <f>ROUND(D311*F311,2)</f>
        <v>0</v>
      </c>
    </row>
    <row r="312">
      <c r="A312" s="11" t="inlineStr">
        <is>
          <t xml:space="preserve">4015</t>
        </is>
      </c>
      <c r="B312" s="8" t="inlineStr">
        <is>
          <t xml:space="preserve">Base And Tech Camps</t>
        </is>
      </c>
      <c r="C312" s="8"/>
      <c r="D312" s="9">
        <v>0</v>
      </c>
      <c r="E312" s="11"/>
      <c r="F312" s="10">
        <v>0</v>
      </c>
      <c r="G312" s="10">
        <f>ROUND(D312*F312,2)</f>
        <v>0</v>
      </c>
    </row>
    <row r="313">
      <c r="A313" s="11" t="inlineStr">
        <is>
          <t xml:space="preserve">4016</t>
        </is>
      </c>
      <c r="B313" s="8" t="inlineStr">
        <is>
          <t xml:space="preserve">Catering</t>
        </is>
      </c>
      <c r="C313" s="8"/>
      <c r="D313" s="9">
        <v>0</v>
      </c>
      <c r="E313" s="11"/>
      <c r="F313" s="10">
        <v>0</v>
      </c>
      <c r="G313" s="10">
        <f>ROUND(D313*F313,2)</f>
        <v>0</v>
      </c>
    </row>
    <row r="314">
      <c r="A314" s="7" t="inlineStr">
        <is>
          <t xml:space="preserve">4100 - Special Units</t>
        </is>
      </c>
      <c r="B314" s="7"/>
      <c r="C314" s="7"/>
      <c r="D314" s="7"/>
      <c r="E314" s="7"/>
      <c r="F314" s="7"/>
      <c r="G314" s="7"/>
    </row>
    <row r="315">
      <c r="A315" s="11" t="inlineStr">
        <is>
          <t xml:space="preserve">4107</t>
        </is>
      </c>
      <c r="B315" s="8" t="inlineStr">
        <is>
          <t xml:space="preserve">Transport</t>
        </is>
      </c>
      <c r="C315" s="8"/>
      <c r="D315" s="9">
        <v>0</v>
      </c>
      <c r="E315" s="11"/>
      <c r="F315" s="10">
        <v>0</v>
      </c>
      <c r="G315" s="10">
        <f>ROUND(D315*F315,2)</f>
        <v>0</v>
      </c>
    </row>
    <row r="316">
      <c r="A316" s="7" t="inlineStr">
        <is>
          <t xml:space="preserve">5500 - Editing</t>
        </is>
      </c>
      <c r="B316" s="7"/>
      <c r="C316" s="7"/>
      <c r="D316" s="7"/>
      <c r="E316" s="7"/>
      <c r="F316" s="7"/>
      <c r="G316" s="7"/>
    </row>
    <row r="317">
      <c r="A317" s="11" t="inlineStr">
        <is>
          <t xml:space="preserve">5501</t>
        </is>
      </c>
      <c r="B317" s="8" t="inlineStr">
        <is>
          <t xml:space="preserve">Post Production Producer</t>
        </is>
      </c>
      <c r="C317" s="8"/>
      <c r="D317" s="9">
        <v>0</v>
      </c>
      <c r="E317" s="11"/>
      <c r="F317" s="10">
        <v>0</v>
      </c>
      <c r="G317" s="10">
        <f>ROUND(D317*F317,2)</f>
        <v>0</v>
      </c>
    </row>
    <row r="318">
      <c r="A318" s="11" t="inlineStr">
        <is>
          <t xml:space="preserve">5502</t>
        </is>
      </c>
      <c r="B318" s="8" t="inlineStr">
        <is>
          <t xml:space="preserve">Post Production Supervisor</t>
        </is>
      </c>
      <c r="C318" s="8"/>
      <c r="D318" s="9">
        <v>0</v>
      </c>
      <c r="E318" s="11"/>
      <c r="F318" s="10">
        <v>0</v>
      </c>
      <c r="G318" s="10">
        <f>ROUND(D318*F318,2)</f>
        <v>0</v>
      </c>
    </row>
    <row r="319">
      <c r="A319" s="11" t="inlineStr">
        <is>
          <t xml:space="preserve">5505</t>
        </is>
      </c>
      <c r="B319" s="8" t="inlineStr">
        <is>
          <t xml:space="preserve">Post Prod Coordinators</t>
        </is>
      </c>
      <c r="C319" s="8"/>
      <c r="D319" s="9">
        <v>0</v>
      </c>
      <c r="E319" s="11"/>
      <c r="F319" s="10">
        <v>0</v>
      </c>
      <c r="G319" s="10">
        <f>ROUND(D319*F319,2)</f>
        <v>0</v>
      </c>
    </row>
    <row r="320">
      <c r="A320" s="11" t="inlineStr">
        <is>
          <t xml:space="preserve">5506</t>
        </is>
      </c>
      <c r="B320" s="8" t="inlineStr">
        <is>
          <t xml:space="preserve">On Line Editing</t>
        </is>
      </c>
      <c r="C320" s="8"/>
      <c r="D320" s="9">
        <v>0</v>
      </c>
      <c r="E320" s="11"/>
      <c r="F320" s="10">
        <v>0</v>
      </c>
      <c r="G320" s="10">
        <f>ROUND(D320*F320,2)</f>
        <v>0</v>
      </c>
    </row>
    <row r="321">
      <c r="A321" s="11" t="inlineStr">
        <is>
          <t xml:space="preserve">5507</t>
        </is>
      </c>
      <c r="B321" s="8" t="inlineStr">
        <is>
          <t xml:space="preserve">Editor</t>
        </is>
      </c>
      <c r="C321" s="8"/>
      <c r="D321" s="9">
        <v>0</v>
      </c>
      <c r="E321" s="11"/>
      <c r="F321" s="10">
        <v>0</v>
      </c>
      <c r="G321" s="10">
        <f>ROUND(D321*F321,2)</f>
        <v>0</v>
      </c>
    </row>
    <row r="322">
      <c r="A322" s="11" t="inlineStr">
        <is>
          <t xml:space="preserve">5508</t>
        </is>
      </c>
      <c r="B322" s="8" t="inlineStr">
        <is>
          <t xml:space="preserve">Asst Editors</t>
        </is>
      </c>
      <c r="C322" s="8"/>
      <c r="D322" s="9">
        <v>0</v>
      </c>
      <c r="E322" s="11"/>
      <c r="F322" s="10">
        <v>0</v>
      </c>
      <c r="G322" s="10">
        <f>ROUND(D322*F322,2)</f>
        <v>0</v>
      </c>
    </row>
    <row r="323">
      <c r="A323" s="11" t="inlineStr">
        <is>
          <t xml:space="preserve">5518</t>
        </is>
      </c>
      <c r="B323" s="8" t="inlineStr">
        <is>
          <t xml:space="preserve">Cutting Room Rentals</t>
        </is>
      </c>
      <c r="C323" s="8"/>
      <c r="D323" s="9">
        <v>0</v>
      </c>
      <c r="E323" s="11"/>
      <c r="F323" s="10">
        <v>0</v>
      </c>
      <c r="G323" s="10">
        <f>ROUND(D323*F323,2)</f>
        <v>0</v>
      </c>
    </row>
    <row r="324">
      <c r="A324" s="11" t="inlineStr">
        <is>
          <t xml:space="preserve">5535</t>
        </is>
      </c>
      <c r="B324" s="8" t="inlineStr">
        <is>
          <t xml:space="preserve">Editorial Purchases</t>
        </is>
      </c>
      <c r="C324" s="8"/>
      <c r="D324" s="9">
        <v>0</v>
      </c>
      <c r="E324" s="11"/>
      <c r="F324" s="10">
        <v>0</v>
      </c>
      <c r="G324" s="10">
        <f>ROUND(D324*F324,2)</f>
        <v>0</v>
      </c>
    </row>
    <row r="325">
      <c r="A325" s="11" t="inlineStr">
        <is>
          <t xml:space="preserve">5536</t>
        </is>
      </c>
      <c r="B325" s="8" t="inlineStr">
        <is>
          <t xml:space="preserve">Editorial/Avid Rentals</t>
        </is>
      </c>
      <c r="C325" s="8"/>
      <c r="D325" s="9">
        <v>0</v>
      </c>
      <c r="E325" s="11"/>
      <c r="F325" s="10">
        <v>0</v>
      </c>
      <c r="G325" s="10">
        <f>ROUND(D325*F325,2)</f>
        <v>0</v>
      </c>
    </row>
    <row r="326">
      <c r="A326" s="11" t="inlineStr">
        <is>
          <t xml:space="preserve">5540</t>
        </is>
      </c>
      <c r="B326" s="8" t="inlineStr">
        <is>
          <t xml:space="preserve">Archiving</t>
        </is>
      </c>
      <c r="C326" s="8"/>
      <c r="D326" s="9">
        <v>0</v>
      </c>
      <c r="E326" s="11"/>
      <c r="F326" s="10">
        <v>0</v>
      </c>
      <c r="G326" s="10">
        <f>ROUND(D326*F326,2)</f>
        <v>0</v>
      </c>
    </row>
    <row r="327">
      <c r="A327" s="11" t="inlineStr">
        <is>
          <t xml:space="preserve">5541</t>
        </is>
      </c>
      <c r="B327" s="8" t="inlineStr">
        <is>
          <t xml:space="preserve">Post Meals</t>
        </is>
      </c>
      <c r="C327" s="8"/>
      <c r="D327" s="9">
        <v>0</v>
      </c>
      <c r="E327" s="11"/>
      <c r="F327" s="10">
        <v>0</v>
      </c>
      <c r="G327" s="10">
        <f>ROUND(D327*F327,2)</f>
        <v>0</v>
      </c>
    </row>
    <row r="328">
      <c r="A328" s="11" t="inlineStr">
        <is>
          <t xml:space="preserve">5585</t>
        </is>
      </c>
      <c r="B328" s="8" t="inlineStr">
        <is>
          <t xml:space="preserve">Couriers &amp; Shipping</t>
        </is>
      </c>
      <c r="C328" s="8"/>
      <c r="D328" s="9">
        <v>0</v>
      </c>
      <c r="E328" s="11"/>
      <c r="F328" s="10">
        <v>0</v>
      </c>
      <c r="G328" s="10">
        <f>ROUND(D328*F328,2)</f>
        <v>0</v>
      </c>
    </row>
    <row r="329">
      <c r="A329" s="7" t="inlineStr">
        <is>
          <t xml:space="preserve">5600 - Music</t>
        </is>
      </c>
      <c r="B329" s="7"/>
      <c r="C329" s="7"/>
      <c r="D329" s="7"/>
      <c r="E329" s="7"/>
      <c r="F329" s="7"/>
      <c r="G329" s="7"/>
    </row>
    <row r="330">
      <c r="A330" s="11" t="inlineStr">
        <is>
          <t xml:space="preserve">5601</t>
        </is>
      </c>
      <c r="B330" s="8" t="inlineStr">
        <is>
          <t xml:space="preserve">Composer</t>
        </is>
      </c>
      <c r="C330" s="8"/>
      <c r="D330" s="9">
        <v>0</v>
      </c>
      <c r="E330" s="11"/>
      <c r="F330" s="10">
        <v>0</v>
      </c>
      <c r="G330" s="10">
        <f>ROUND(D330*F330,2)</f>
        <v>0</v>
      </c>
    </row>
    <row r="331">
      <c r="A331" s="11" t="inlineStr">
        <is>
          <t xml:space="preserve">5602</t>
        </is>
      </c>
      <c r="B331" s="8" t="inlineStr">
        <is>
          <t xml:space="preserve">Music Supervisor</t>
        </is>
      </c>
      <c r="C331" s="8"/>
      <c r="D331" s="9">
        <v>0</v>
      </c>
      <c r="E331" s="11"/>
      <c r="F331" s="10">
        <v>0</v>
      </c>
      <c r="G331" s="10">
        <f>ROUND(D331*F331,2)</f>
        <v>0</v>
      </c>
    </row>
    <row r="332">
      <c r="A332" s="11" t="inlineStr">
        <is>
          <t xml:space="preserve">5604</t>
        </is>
      </c>
      <c r="B332" s="8" t="inlineStr">
        <is>
          <t xml:space="preserve">Music Editor</t>
        </is>
      </c>
      <c r="C332" s="8"/>
      <c r="D332" s="9">
        <v>0</v>
      </c>
      <c r="E332" s="11"/>
      <c r="F332" s="10">
        <v>0</v>
      </c>
      <c r="G332" s="10">
        <f>ROUND(D332*F332,2)</f>
        <v>0</v>
      </c>
    </row>
    <row r="333">
      <c r="A333" s="11" t="inlineStr">
        <is>
          <t xml:space="preserve">5608</t>
        </is>
      </c>
      <c r="B333" s="8" t="inlineStr">
        <is>
          <t xml:space="preserve">Musicians</t>
        </is>
      </c>
      <c r="C333" s="8"/>
      <c r="D333" s="9">
        <v>0</v>
      </c>
      <c r="E333" s="11"/>
      <c r="F333" s="10">
        <v>0</v>
      </c>
      <c r="G333" s="10">
        <f>ROUND(D333*F333,2)</f>
        <v>0</v>
      </c>
    </row>
    <row r="334">
      <c r="A334" s="11" t="inlineStr">
        <is>
          <t xml:space="preserve">5609</t>
        </is>
      </c>
      <c r="B334" s="8" t="inlineStr">
        <is>
          <t xml:space="preserve">Misc. Tracks</t>
        </is>
      </c>
      <c r="C334" s="8"/>
      <c r="D334" s="9">
        <v>0</v>
      </c>
      <c r="E334" s="11"/>
      <c r="F334" s="10">
        <v>0</v>
      </c>
      <c r="G334" s="10">
        <f>ROUND(D334*F334,2)</f>
        <v>0</v>
      </c>
    </row>
    <row r="335">
      <c r="A335" s="11" t="inlineStr">
        <is>
          <t xml:space="preserve">5610</t>
        </is>
      </c>
      <c r="B335" s="8" t="inlineStr">
        <is>
          <t xml:space="preserve">Music Rights/Licenses</t>
        </is>
      </c>
      <c r="C335" s="8"/>
      <c r="D335" s="9">
        <v>0</v>
      </c>
      <c r="E335" s="11"/>
      <c r="F335" s="10">
        <v>0</v>
      </c>
      <c r="G335" s="10">
        <f>ROUND(D335*F335,2)</f>
        <v>0</v>
      </c>
    </row>
    <row r="336">
      <c r="A336" s="7" t="inlineStr">
        <is>
          <t xml:space="preserve">5700 - Post Production Sound</t>
        </is>
      </c>
      <c r="B336" s="7"/>
      <c r="C336" s="7"/>
      <c r="D336" s="7"/>
      <c r="E336" s="7"/>
      <c r="F336" s="7"/>
      <c r="G336" s="7"/>
    </row>
    <row r="337">
      <c r="A337" s="11" t="inlineStr">
        <is>
          <t xml:space="preserve">5701</t>
        </is>
      </c>
      <c r="B337" s="8" t="inlineStr">
        <is>
          <t xml:space="preserve">Sound Package</t>
        </is>
      </c>
      <c r="C337" s="8"/>
      <c r="D337" s="9">
        <v>0</v>
      </c>
      <c r="E337" s="11"/>
      <c r="F337" s="10">
        <v>0</v>
      </c>
      <c r="G337" s="10">
        <f>ROUND(D337*F337,2)</f>
        <v>0</v>
      </c>
    </row>
    <row r="338">
      <c r="A338" s="11" t="inlineStr">
        <is>
          <t xml:space="preserve">5702</t>
        </is>
      </c>
      <c r="B338" s="8" t="inlineStr">
        <is>
          <t xml:space="preserve">Crowd &amp; ADR Artistes</t>
        </is>
      </c>
      <c r="C338" s="8"/>
      <c r="D338" s="9">
        <v>0</v>
      </c>
      <c r="E338" s="11"/>
      <c r="F338" s="10">
        <v>0</v>
      </c>
      <c r="G338" s="10">
        <f>ROUND(D338*F338,2)</f>
        <v>0</v>
      </c>
    </row>
    <row r="339">
      <c r="A339" s="11" t="inlineStr">
        <is>
          <t xml:space="preserve">5705</t>
        </is>
      </c>
      <c r="B339" s="8" t="inlineStr">
        <is>
          <t xml:space="preserve">ADR Stages</t>
        </is>
      </c>
      <c r="C339" s="8"/>
      <c r="D339" s="9">
        <v>0</v>
      </c>
      <c r="E339" s="11"/>
      <c r="F339" s="10">
        <v>0</v>
      </c>
      <c r="G339" s="10">
        <f>ROUND(D339*F339,2)</f>
        <v>0</v>
      </c>
    </row>
    <row r="340">
      <c r="A340" s="11" t="inlineStr">
        <is>
          <t xml:space="preserve">5706</t>
        </is>
      </c>
      <c r="B340" s="8" t="inlineStr">
        <is>
          <t xml:space="preserve">Foley Studio</t>
        </is>
      </c>
      <c r="C340" s="8"/>
      <c r="D340" s="9">
        <v>0</v>
      </c>
      <c r="E340" s="11"/>
      <c r="F340" s="10">
        <v>0</v>
      </c>
      <c r="G340" s="10">
        <f>ROUND(D340*F340,2)</f>
        <v>0</v>
      </c>
    </row>
    <row r="341">
      <c r="A341" s="11" t="inlineStr">
        <is>
          <t xml:space="preserve">5715</t>
        </is>
      </c>
      <c r="B341" s="8" t="inlineStr">
        <is>
          <t xml:space="preserve">Sound Transfers</t>
        </is>
      </c>
      <c r="C341" s="8"/>
      <c r="D341" s="9">
        <v>0</v>
      </c>
      <c r="E341" s="11"/>
      <c r="F341" s="10">
        <v>0</v>
      </c>
      <c r="G341" s="10">
        <f>ROUND(D341*F341,2)</f>
        <v>0</v>
      </c>
    </row>
    <row r="342">
      <c r="A342" s="11" t="inlineStr">
        <is>
          <t xml:space="preserve">5719</t>
        </is>
      </c>
      <c r="B342" s="8" t="inlineStr">
        <is>
          <t xml:space="preserve">Temp Mix</t>
        </is>
      </c>
      <c r="C342" s="8"/>
      <c r="D342" s="9">
        <v>0</v>
      </c>
      <c r="E342" s="11"/>
      <c r="F342" s="10">
        <v>0</v>
      </c>
      <c r="G342" s="10">
        <f>ROUND(D342*F342,2)</f>
        <v>0</v>
      </c>
    </row>
    <row r="343">
      <c r="A343" s="11" t="inlineStr">
        <is>
          <t xml:space="preserve">5725</t>
        </is>
      </c>
      <c r="B343" s="8" t="inlineStr">
        <is>
          <t xml:space="preserve">Final Dub/Mix</t>
        </is>
      </c>
      <c r="C343" s="8"/>
      <c r="D343" s="9">
        <v>0</v>
      </c>
      <c r="E343" s="11"/>
      <c r="F343" s="10">
        <v>0</v>
      </c>
      <c r="G343" s="10">
        <f>ROUND(D343*F343,2)</f>
        <v>0</v>
      </c>
    </row>
    <row r="344">
      <c r="A344" s="11" t="inlineStr">
        <is>
          <t xml:space="preserve">5740</t>
        </is>
      </c>
      <c r="B344" s="8" t="inlineStr">
        <is>
          <t xml:space="preserve">Laydown/Layback</t>
        </is>
      </c>
      <c r="C344" s="8"/>
      <c r="D344" s="9">
        <v>0</v>
      </c>
      <c r="E344" s="11"/>
      <c r="F344" s="10">
        <v>0</v>
      </c>
      <c r="G344" s="10">
        <f>ROUND(D344*F344,2)</f>
        <v>0</v>
      </c>
    </row>
    <row r="345">
      <c r="A345" s="7" t="inlineStr">
        <is>
          <t xml:space="preserve">5800 - Post Film &amp; Lab</t>
        </is>
      </c>
      <c r="B345" s="7"/>
      <c r="C345" s="7"/>
      <c r="D345" s="7"/>
      <c r="E345" s="7"/>
      <c r="F345" s="7"/>
      <c r="G345" s="7"/>
    </row>
    <row r="346">
      <c r="A346" s="11" t="inlineStr">
        <is>
          <t xml:space="preserve">5801</t>
        </is>
      </c>
      <c r="B346" s="8" t="inlineStr">
        <is>
          <t xml:space="preserve">Extraction &amp; Conform</t>
        </is>
      </c>
      <c r="C346" s="8"/>
      <c r="D346" s="9">
        <v>0</v>
      </c>
      <c r="E346" s="11"/>
      <c r="F346" s="10">
        <v>0</v>
      </c>
      <c r="G346" s="10">
        <f>ROUND(D346*F346,2)</f>
        <v>0</v>
      </c>
    </row>
    <row r="347">
      <c r="A347" s="11" t="inlineStr">
        <is>
          <t xml:space="preserve">5804</t>
        </is>
      </c>
      <c r="B347" s="8" t="inlineStr">
        <is>
          <t xml:space="preserve">Master Grade</t>
        </is>
      </c>
      <c r="C347" s="8"/>
      <c r="D347" s="9">
        <v>0</v>
      </c>
      <c r="E347" s="11"/>
      <c r="F347" s="10">
        <v>0</v>
      </c>
      <c r="G347" s="10">
        <f>ROUND(D347*F347,2)</f>
        <v>0</v>
      </c>
    </row>
    <row r="348">
      <c r="A348" s="11" t="inlineStr">
        <is>
          <t xml:space="preserve">5811</t>
        </is>
      </c>
      <c r="B348" s="8" t="inlineStr">
        <is>
          <t xml:space="preserve">Qar</t>
        </is>
      </c>
      <c r="C348" s="8"/>
      <c r="D348" s="9">
        <v>0</v>
      </c>
      <c r="E348" s="11"/>
      <c r="F348" s="10">
        <v>0</v>
      </c>
      <c r="G348" s="10">
        <f>ROUND(D348*F348,2)</f>
        <v>0</v>
      </c>
    </row>
    <row r="349">
      <c r="A349" s="11" t="inlineStr">
        <is>
          <t xml:space="preserve">5815</t>
        </is>
      </c>
      <c r="B349" s="8" t="inlineStr">
        <is>
          <t xml:space="preserve">Photomaterial</t>
        </is>
      </c>
      <c r="C349" s="8"/>
      <c r="D349" s="9">
        <v>0</v>
      </c>
      <c r="E349" s="11"/>
      <c r="F349" s="10">
        <v>0</v>
      </c>
      <c r="G349" s="10">
        <f>ROUND(D349*F349,2)</f>
        <v>0</v>
      </c>
    </row>
    <row r="350">
      <c r="A350" s="7" t="inlineStr">
        <is>
          <t xml:space="preserve">6100 - Visual Effects</t>
        </is>
      </c>
      <c r="B350" s="7"/>
      <c r="C350" s="7"/>
      <c r="D350" s="7"/>
      <c r="E350" s="7"/>
      <c r="F350" s="7"/>
      <c r="G350" s="7"/>
    </row>
    <row r="351">
      <c r="A351" s="11" t="inlineStr">
        <is>
          <t xml:space="preserve">6103</t>
        </is>
      </c>
      <c r="B351" s="8" t="inlineStr">
        <is>
          <t xml:space="preserve">Visual Effects Package</t>
        </is>
      </c>
      <c r="C351" s="8"/>
      <c r="D351" s="9">
        <v>0</v>
      </c>
      <c r="E351" s="11"/>
      <c r="F351" s="10">
        <v>0</v>
      </c>
      <c r="G351" s="10">
        <f>ROUND(D351*F351,2)</f>
        <v>0</v>
      </c>
    </row>
    <row r="352">
      <c r="A352" s="7" t="inlineStr">
        <is>
          <t xml:space="preserve">6200 - Delivery</t>
        </is>
      </c>
      <c r="B352" s="7"/>
      <c r="C352" s="7"/>
      <c r="D352" s="7"/>
      <c r="E352" s="7"/>
      <c r="F352" s="7"/>
      <c r="G352" s="7"/>
    </row>
    <row r="353">
      <c r="A353" s="11" t="inlineStr">
        <is>
          <t xml:space="preserve">6235</t>
        </is>
      </c>
      <c r="B353" s="8" t="inlineStr">
        <is>
          <t xml:space="preserve">Deliverables</t>
        </is>
      </c>
      <c r="C353" s="8"/>
      <c r="D353" s="9">
        <v>0</v>
      </c>
      <c r="E353" s="11"/>
      <c r="F353" s="10">
        <v>0</v>
      </c>
      <c r="G353" s="10">
        <f>ROUND(D353*F353,2)</f>
        <v>0</v>
      </c>
    </row>
    <row r="354">
      <c r="A354" s="11" t="inlineStr">
        <is>
          <t xml:space="preserve">6245</t>
        </is>
      </c>
      <c r="B354" s="8" t="inlineStr">
        <is>
          <t xml:space="preserve">Audio Deliverables</t>
        </is>
      </c>
      <c r="C354" s="8"/>
      <c r="D354" s="9">
        <v>0</v>
      </c>
      <c r="E354" s="11"/>
      <c r="F354" s="10">
        <v>0</v>
      </c>
      <c r="G354" s="10">
        <f>ROUND(D354*F354,2)</f>
        <v>0</v>
      </c>
    </row>
    <row r="355">
      <c r="A355" s="11" t="inlineStr">
        <is>
          <t xml:space="preserve">6255</t>
        </is>
      </c>
      <c r="B355" s="8" t="inlineStr">
        <is>
          <t xml:space="preserve">File Deliverables For Sub Vendors (A)</t>
        </is>
      </c>
      <c r="C355" s="8"/>
      <c r="D355" s="9">
        <v>0</v>
      </c>
      <c r="E355" s="11"/>
      <c r="F355" s="10">
        <v>0</v>
      </c>
      <c r="G355" s="10">
        <f>ROUND(D355*F355,2)</f>
        <v>0</v>
      </c>
    </row>
    <row r="356">
      <c r="A356" s="11" t="inlineStr">
        <is>
          <t xml:space="preserve">6265</t>
        </is>
      </c>
      <c r="B356" s="8" t="inlineStr">
        <is>
          <t xml:space="preserve">File Deliverables For Sub Vendors (B)</t>
        </is>
      </c>
      <c r="C356" s="8"/>
      <c r="D356" s="9">
        <v>0</v>
      </c>
      <c r="E356" s="11"/>
      <c r="F356" s="10">
        <v>0</v>
      </c>
      <c r="G356" s="10">
        <f>ROUND(D356*F356,2)</f>
        <v>0</v>
      </c>
    </row>
    <row r="357">
      <c r="A357" s="11" t="inlineStr">
        <is>
          <t xml:space="preserve">6275</t>
        </is>
      </c>
      <c r="B357" s="8" t="inlineStr">
        <is>
          <t xml:space="preserve">Alternative Version Scenes</t>
        </is>
      </c>
      <c r="C357" s="8"/>
      <c r="D357" s="9">
        <v>0</v>
      </c>
      <c r="E357" s="11"/>
      <c r="F357" s="10">
        <v>0</v>
      </c>
      <c r="G357" s="10">
        <f>ROUND(D357*F357,2)</f>
        <v>0</v>
      </c>
    </row>
    <row r="358">
      <c r="A358" s="7" t="inlineStr">
        <is>
          <t xml:space="preserve">6500 - Other</t>
        </is>
      </c>
      <c r="B358" s="7"/>
      <c r="C358" s="7"/>
      <c r="D358" s="7"/>
      <c r="E358" s="7"/>
      <c r="F358" s="7"/>
      <c r="G358" s="7"/>
    </row>
    <row r="359">
      <c r="A359" s="11" t="inlineStr">
        <is>
          <t xml:space="preserve">6502</t>
        </is>
      </c>
      <c r="B359" s="8" t="inlineStr">
        <is>
          <t xml:space="preserve">Review &amp; Notes</t>
        </is>
      </c>
      <c r="C359" s="8"/>
      <c r="D359" s="9">
        <v>0</v>
      </c>
      <c r="E359" s="11"/>
      <c r="F359" s="10">
        <v>0</v>
      </c>
      <c r="G359" s="10">
        <f>ROUND(D359*F359,2)</f>
        <v>0</v>
      </c>
    </row>
    <row r="360">
      <c r="A360" s="7" t="inlineStr">
        <is>
          <t xml:space="preserve">6600 - Publicity</t>
        </is>
      </c>
      <c r="B360" s="7"/>
      <c r="C360" s="7"/>
      <c r="D360" s="7"/>
      <c r="E360" s="7"/>
      <c r="F360" s="7"/>
      <c r="G360" s="7"/>
    </row>
    <row r="361">
      <c r="A361" s="11" t="inlineStr">
        <is>
          <t xml:space="preserve">6601</t>
        </is>
      </c>
      <c r="B361" s="8" t="inlineStr">
        <is>
          <t xml:space="preserve">Unit Publicity</t>
        </is>
      </c>
      <c r="C361" s="8"/>
      <c r="D361" s="9">
        <v>0</v>
      </c>
      <c r="E361" s="11"/>
      <c r="F361" s="10">
        <v>0</v>
      </c>
      <c r="G361" s="10">
        <f>ROUND(D361*F361,2)</f>
        <v>0</v>
      </c>
    </row>
    <row r="362">
      <c r="A362" s="11" t="inlineStr">
        <is>
          <t xml:space="preserve">6615</t>
        </is>
      </c>
      <c r="B362" s="8" t="inlineStr">
        <is>
          <t xml:space="preserve">Previews</t>
        </is>
      </c>
      <c r="C362" s="8"/>
      <c r="D362" s="9">
        <v>0</v>
      </c>
      <c r="E362" s="11"/>
      <c r="F362" s="10">
        <v>0</v>
      </c>
      <c r="G362" s="10">
        <f>ROUND(D362*F362,2)</f>
        <v>0</v>
      </c>
    </row>
    <row r="363">
      <c r="A363" s="11" t="inlineStr">
        <is>
          <t xml:space="preserve">6685</t>
        </is>
      </c>
      <c r="B363" s="8" t="inlineStr">
        <is>
          <t xml:space="preserve">Stills Photographer</t>
        </is>
      </c>
      <c r="C363" s="8"/>
      <c r="D363" s="9">
        <v>0</v>
      </c>
      <c r="E363" s="11"/>
      <c r="F363" s="10">
        <v>0</v>
      </c>
      <c r="G363" s="10">
        <f>ROUND(D363*F363,2)</f>
        <v>0</v>
      </c>
    </row>
    <row r="364">
      <c r="A364" s="11" t="inlineStr">
        <is>
          <t xml:space="preserve">6694</t>
        </is>
      </c>
      <c r="B364" s="8" t="inlineStr">
        <is>
          <t xml:space="preserve">Trailer</t>
        </is>
      </c>
      <c r="C364" s="8"/>
      <c r="D364" s="9">
        <v>0</v>
      </c>
      <c r="E364" s="11"/>
      <c r="F364" s="10">
        <v>0</v>
      </c>
      <c r="G364" s="10">
        <f>ROUND(D364*F364,2)</f>
        <v>0</v>
      </c>
    </row>
    <row r="365">
      <c r="A365" s="11" t="inlineStr">
        <is>
          <t xml:space="preserve">6695</t>
        </is>
      </c>
      <c r="B365" s="8" t="inlineStr">
        <is>
          <t xml:space="preserve">EPK</t>
        </is>
      </c>
      <c r="C365" s="8"/>
      <c r="D365" s="9">
        <v>0</v>
      </c>
      <c r="E365" s="11"/>
      <c r="F365" s="10">
        <v>0</v>
      </c>
      <c r="G365" s="10">
        <f>ROUND(D365*F365,2)</f>
        <v>0</v>
      </c>
    </row>
    <row r="366">
      <c r="A366" s="7" t="inlineStr">
        <is>
          <t xml:space="preserve">6700 - Insurance</t>
        </is>
      </c>
      <c r="B366" s="7"/>
      <c r="C366" s="7"/>
      <c r="D366" s="7"/>
      <c r="E366" s="7"/>
      <c r="F366" s="7"/>
      <c r="G366" s="7"/>
    </row>
    <row r="367">
      <c r="A367" s="11" t="inlineStr">
        <is>
          <t xml:space="preserve">6702</t>
        </is>
      </c>
      <c r="B367" s="8" t="inlineStr">
        <is>
          <t xml:space="preserve">Cast &amp; Crew Medicals</t>
        </is>
      </c>
      <c r="C367" s="8"/>
      <c r="D367" s="9">
        <v>0</v>
      </c>
      <c r="E367" s="11"/>
      <c r="F367" s="10">
        <v>0</v>
      </c>
      <c r="G367" s="10">
        <f>ROUND(D367*F367,2)</f>
        <v>0</v>
      </c>
    </row>
    <row r="368">
      <c r="A368" s="11" t="inlineStr">
        <is>
          <t xml:space="preserve">6703</t>
        </is>
      </c>
      <c r="B368" s="8" t="inlineStr">
        <is>
          <t xml:space="preserve">Errors &amp; Omissions</t>
        </is>
      </c>
      <c r="C368" s="8"/>
      <c r="D368" s="9">
        <v>0</v>
      </c>
      <c r="E368" s="11"/>
      <c r="F368" s="10">
        <v>0</v>
      </c>
      <c r="G368" s="10">
        <f>ROUND(D368*F368,2)</f>
        <v>0</v>
      </c>
    </row>
    <row r="369">
      <c r="A369" s="11" t="inlineStr">
        <is>
          <t xml:space="preserve">6704</t>
        </is>
      </c>
      <c r="B369" s="8" t="inlineStr">
        <is>
          <t xml:space="preserve">Local Insurance</t>
        </is>
      </c>
      <c r="C369" s="8"/>
      <c r="D369" s="9">
        <v>0</v>
      </c>
      <c r="E369" s="11"/>
      <c r="F369" s="10">
        <v>0</v>
      </c>
      <c r="G369" s="10">
        <f>ROUND(D369*F369,2)</f>
        <v>0</v>
      </c>
    </row>
    <row r="370">
      <c r="A370" s="11" t="inlineStr">
        <is>
          <t xml:space="preserve">6705</t>
        </is>
      </c>
      <c r="B370" s="8" t="inlineStr">
        <is>
          <t xml:space="preserve">Production Insurance</t>
        </is>
      </c>
      <c r="C370" s="8"/>
      <c r="D370" s="9">
        <v>0</v>
      </c>
      <c r="E370" s="11"/>
      <c r="F370" s="10">
        <v>0</v>
      </c>
      <c r="G370" s="10">
        <f>ROUND(D370*F370,2)</f>
        <v>0</v>
      </c>
    </row>
    <row r="371">
      <c r="A371" s="7" t="inlineStr">
        <is>
          <t xml:space="preserve">6800 - General Expenses</t>
        </is>
      </c>
      <c r="B371" s="7"/>
      <c r="C371" s="7"/>
      <c r="D371" s="7"/>
      <c r="E371" s="7"/>
      <c r="F371" s="7"/>
      <c r="G371" s="7"/>
    </row>
    <row r="372">
      <c r="A372" s="11" t="inlineStr">
        <is>
          <t xml:space="preserve">6803</t>
        </is>
      </c>
      <c r="B372" s="8" t="inlineStr">
        <is>
          <t xml:space="preserve">Legal Fees</t>
        </is>
      </c>
      <c r="C372" s="8"/>
      <c r="D372" s="9">
        <v>0</v>
      </c>
      <c r="E372" s="11"/>
      <c r="F372" s="10">
        <v>0</v>
      </c>
      <c r="G372" s="10">
        <f>ROUND(D372*F372,2)</f>
        <v>0</v>
      </c>
    </row>
    <row r="373">
      <c r="A373" s="11" t="inlineStr">
        <is>
          <t xml:space="preserve">6806</t>
        </is>
      </c>
      <c r="B373" s="8" t="inlineStr">
        <is>
          <t xml:space="preserve">Accountancy &amp; Audit Fee</t>
        </is>
      </c>
      <c r="C373" s="8"/>
      <c r="D373" s="9">
        <v>0</v>
      </c>
      <c r="E373" s="11"/>
      <c r="F373" s="10">
        <v>0</v>
      </c>
      <c r="G373" s="10">
        <f>ROUND(D373*F373,2)</f>
        <v>0</v>
      </c>
    </row>
    <row r="374">
      <c r="A374" s="11" t="inlineStr">
        <is>
          <t xml:space="preserve">6808</t>
        </is>
      </c>
      <c r="B374" s="8" t="inlineStr">
        <is>
          <t xml:space="preserve">Work Permits</t>
        </is>
      </c>
      <c r="C374" s="8"/>
      <c r="D374" s="9">
        <v>0</v>
      </c>
      <c r="E374" s="11"/>
      <c r="F374" s="10">
        <v>0</v>
      </c>
      <c r="G374" s="10">
        <f>ROUND(D374*F374,2)</f>
        <v>0</v>
      </c>
    </row>
    <row r="375">
      <c r="A375" s="11" t="inlineStr">
        <is>
          <t xml:space="preserve">6809</t>
        </is>
      </c>
      <c r="B375" s="8" t="inlineStr">
        <is>
          <t xml:space="preserve">Accounts Software</t>
        </is>
      </c>
      <c r="C375" s="8"/>
      <c r="D375" s="9">
        <v>0</v>
      </c>
      <c r="E375" s="11"/>
      <c r="F375" s="10">
        <v>0</v>
      </c>
      <c r="G375" s="10">
        <f>ROUND(D375*F375,2)</f>
        <v>0</v>
      </c>
    </row>
    <row r="376">
      <c r="A376" s="11" t="inlineStr">
        <is>
          <t xml:space="preserve">6810</t>
        </is>
      </c>
      <c r="B376" s="8" t="inlineStr">
        <is>
          <t xml:space="preserve">Bank Charges</t>
        </is>
      </c>
      <c r="C376" s="8"/>
      <c r="D376" s="9">
        <v>0</v>
      </c>
      <c r="E376" s="11"/>
      <c r="F376" s="10">
        <v>0</v>
      </c>
      <c r="G376" s="10">
        <f>ROUND(D376*F376,2)</f>
        <v>0</v>
      </c>
    </row>
    <row r="377">
      <c r="A377" s="11" t="inlineStr">
        <is>
          <t xml:space="preserve">6811</t>
        </is>
      </c>
      <c r="B377" s="8" t="inlineStr">
        <is>
          <t xml:space="preserve">Financing</t>
        </is>
      </c>
      <c r="C377" s="8"/>
      <c r="D377" s="9">
        <v>0</v>
      </c>
      <c r="E377" s="11"/>
      <c r="F377" s="10">
        <v>0</v>
      </c>
      <c r="G377" s="10">
        <f>ROUND(D377*F377,2)</f>
        <v>0</v>
      </c>
    </row>
    <row r="378">
      <c r="A378" s="11" t="inlineStr">
        <is>
          <t xml:space="preserve">6813</t>
        </is>
      </c>
      <c r="B378" s="8" t="inlineStr">
        <is>
          <t xml:space="preserve">Archive Footage</t>
        </is>
      </c>
      <c r="C378" s="8"/>
      <c r="D378" s="9">
        <v>0</v>
      </c>
      <c r="E378" s="11"/>
      <c r="F378" s="10">
        <v>0</v>
      </c>
      <c r="G378" s="10">
        <f>ROUND(D378*F378,2)</f>
        <v>0</v>
      </c>
    </row>
    <row r="379">
      <c r="A379" s="11" t="inlineStr">
        <is>
          <t xml:space="preserve">6815</t>
        </is>
      </c>
      <c r="B379" s="8" t="inlineStr">
        <is>
          <t xml:space="preserve">Production Services</t>
        </is>
      </c>
      <c r="C379" s="8"/>
      <c r="D379" s="9">
        <v>0</v>
      </c>
      <c r="E379" s="11"/>
      <c r="F379" s="10">
        <v>0</v>
      </c>
      <c r="G379" s="10">
        <f>ROUND(D379*F379,2)</f>
        <v>0</v>
      </c>
    </row>
    <row r="380">
      <c r="A380" s="11" t="inlineStr">
        <is>
          <t xml:space="preserve">6885</t>
        </is>
      </c>
      <c r="B380" s="8" t="inlineStr">
        <is>
          <t xml:space="preserve">Other Cost</t>
        </is>
      </c>
      <c r="C380" s="8"/>
      <c r="D380" s="9">
        <v>0</v>
      </c>
      <c r="E380" s="11"/>
      <c r="F380" s="10">
        <v>0</v>
      </c>
      <c r="G380" s="10">
        <f>ROUND(D380*F380,2)</f>
        <v>0</v>
      </c>
    </row>
    <row r="381">
      <c r="A381" s="11" t="inlineStr">
        <is>
          <t xml:space="preserve">6898</t>
        </is>
      </c>
      <c r="B381" s="8" t="inlineStr">
        <is>
          <t xml:space="preserve">Fringe</t>
        </is>
      </c>
      <c r="C381" s="8"/>
      <c r="D381" s="9">
        <v>0</v>
      </c>
      <c r="E381" s="11"/>
      <c r="F381" s="10">
        <v>0</v>
      </c>
      <c r="G381" s="10">
        <f>ROUND(D381*F381,2)</f>
        <v>0</v>
      </c>
    </row>
    <row r="382">
      <c r="A382" s="7" t="inlineStr">
        <is>
          <t xml:space="preserve">6900 - Completion Bond</t>
        </is>
      </c>
      <c r="B382" s="7"/>
      <c r="C382" s="7"/>
      <c r="D382" s="7"/>
      <c r="E382" s="7"/>
      <c r="F382" s="7"/>
      <c r="G382" s="7"/>
    </row>
    <row r="383">
      <c r="A383" s="11" t="inlineStr">
        <is>
          <t xml:space="preserve">6900</t>
        </is>
      </c>
      <c r="B383" s="8" t="inlineStr">
        <is>
          <t xml:space="preserve">Completion Bond</t>
        </is>
      </c>
      <c r="C383" s="8"/>
      <c r="D383" s="9">
        <v>0</v>
      </c>
      <c r="E383" s="11"/>
      <c r="F383" s="10">
        <v>0</v>
      </c>
      <c r="G383" s="10">
        <f>ROUND(D383*F383,2)</f>
        <v>0</v>
      </c>
    </row>
    <row r="384">
      <c r="A384" s="7" t="inlineStr">
        <is>
          <t xml:space="preserve">9500 - Titles</t>
        </is>
      </c>
      <c r="B384" s="7"/>
      <c r="C384" s="7"/>
      <c r="D384" s="7"/>
      <c r="E384" s="7"/>
      <c r="F384" s="7"/>
      <c r="G384" s="7"/>
    </row>
    <row r="385">
      <c r="A385" s="11" t="inlineStr">
        <is>
          <t xml:space="preserve">9500</t>
        </is>
      </c>
      <c r="B385" s="8" t="inlineStr">
        <is>
          <t xml:space="preserve">Titles</t>
        </is>
      </c>
      <c r="C385" s="8"/>
      <c r="D385" s="9">
        <v>0</v>
      </c>
      <c r="E385" s="11"/>
      <c r="F385" s="10">
        <v>0</v>
      </c>
      <c r="G385" s="10">
        <f>ROUND(D385*F385,2)</f>
        <v>0</v>
      </c>
    </row>
    <row r="386"/>
    <row r="387">
      <c r="E387" s="12" t="inlineStr">
        <is>
          <t xml:space="preserve">Total (excl. VAT)</t>
        </is>
      </c>
      <c r="F387" s="12"/>
      <c r="G387" s="13">
        <f>SUM(G13:G385)</f>
        <v>0</v>
      </c>
    </row>
    <row r="388">
      <c r="E388" s="12" t="inlineStr">
        <is>
          <t xml:space="preserve">Contingency (%)</t>
        </is>
      </c>
      <c r="F388" s="14">
        <v>10</v>
      </c>
      <c r="G388" s="13">
        <f>ROUND(G387*F388/100,2)</f>
        <v>0</v>
      </c>
    </row>
    <row r="389">
      <c r="E389" s="12" t="inlineStr">
        <is>
          <t xml:space="preserve">Total incl. additional costs</t>
        </is>
      </c>
      <c r="F389" s="12"/>
      <c r="G389" s="13">
        <f>G387+G388</f>
        <v>0</v>
      </c>
    </row>
  </sheetData>
  <mergeCells count="41">
    <mergeCell ref="A12:G12"/>
    <mergeCell ref="A22:G22"/>
    <mergeCell ref="A32:G32"/>
    <mergeCell ref="A40:G40"/>
    <mergeCell ref="A58:G58"/>
    <mergeCell ref="A74:G74"/>
    <mergeCell ref="A91:G91"/>
    <mergeCell ref="A99:G99"/>
    <mergeCell ref="A112:G112"/>
    <mergeCell ref="A136:G136"/>
    <mergeCell ref="A148:G148"/>
    <mergeCell ref="A158:G158"/>
    <mergeCell ref="A169:G169"/>
    <mergeCell ref="A178:G178"/>
    <mergeCell ref="A180:G180"/>
    <mergeCell ref="A185:G185"/>
    <mergeCell ref="A201:G201"/>
    <mergeCell ref="A219:G219"/>
    <mergeCell ref="A229:G229"/>
    <mergeCell ref="A242:G242"/>
    <mergeCell ref="A250:G250"/>
    <mergeCell ref="A260:G260"/>
    <mergeCell ref="A274:G274"/>
    <mergeCell ref="A291:G291"/>
    <mergeCell ref="A295:G295"/>
    <mergeCell ref="A297:G297"/>
    <mergeCell ref="A314:G314"/>
    <mergeCell ref="A316:G316"/>
    <mergeCell ref="A329:G329"/>
    <mergeCell ref="A336:G336"/>
    <mergeCell ref="A345:G345"/>
    <mergeCell ref="A350:G350"/>
    <mergeCell ref="A352:G352"/>
    <mergeCell ref="A358:G358"/>
    <mergeCell ref="A360:G360"/>
    <mergeCell ref="A366:G366"/>
    <mergeCell ref="A371:G371"/>
    <mergeCell ref="A382:G382"/>
    <mergeCell ref="A384:G384"/>
    <mergeCell ref="E387:F387"/>
    <mergeCell ref="E389:F389"/>
  </mergeCells>
</worksheet>
</file>

<file path=xl/worksheets/sheet2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40" customWidth="1"/>
    <col min="2" max="2" width="10" customWidth="1"/>
    <col min="3" max="3" width="16" customWidth="1"/>
    <col min="4" max="4" width="12" customWidth="1"/>
  </cols>
  <sheetData>
    <row r="1">
      <c r="A1" s="1" t="inlineStr">
        <is>
          <t xml:space="preserve">Category Summary</t>
        </is>
      </c>
    </row>
    <row r="2">
      <c r="A2" s="2" t="inlineStr">
        <is>
          <t xml:space="preserve">Generated: 17 September 2026</t>
        </is>
      </c>
    </row>
    <row r="3"/>
    <row r="4">
      <c r="A4" s="6" t="inlineStr">
        <is>
          <t xml:space="preserve">Category</t>
        </is>
      </c>
      <c r="B4" s="6" t="inlineStr">
        <is>
          <t xml:space="preserve"># Items</t>
        </is>
      </c>
      <c r="C4" s="6" t="inlineStr">
        <is>
          <t xml:space="preserve">Budget Total</t>
        </is>
      </c>
      <c r="D4" s="6" t="inlineStr">
        <is>
          <t xml:space="preserve">% of Budget</t>
        </is>
      </c>
    </row>
    <row r="5">
      <c r="A5" s="8" t="inlineStr">
        <is>
          <t xml:space="preserve">1100 - Development, Story, Rights, Continuity</t>
        </is>
      </c>
      <c r="B5" s="9">
        <v>9</v>
      </c>
      <c r="C5" s="10">
        <f>SUM(Budget!G13:G21)</f>
        <v>0</v>
      </c>
      <c r="D5" s="15">
        <f>IF($C$45=0,0,C5/$C$45)</f>
        <v>0</v>
      </c>
    </row>
    <row r="6">
      <c r="A6" s="8" t="inlineStr">
        <is>
          <t xml:space="preserve">1200 - Producers</t>
        </is>
      </c>
      <c r="B6" s="9">
        <v>9</v>
      </c>
      <c r="C6" s="10">
        <f>SUM(Budget!G23:G31)</f>
        <v>0</v>
      </c>
      <c r="D6" s="15">
        <f>IF($C$45=0,0,C6/$C$45)</f>
        <v>0</v>
      </c>
    </row>
    <row r="7">
      <c r="A7" s="8" t="inlineStr">
        <is>
          <t xml:space="preserve">1300 - Direction</t>
        </is>
      </c>
      <c r="B7" s="9">
        <v>7</v>
      </c>
      <c r="C7" s="10">
        <f>SUM(Budget!G33:G39)</f>
        <v>0</v>
      </c>
      <c r="D7" s="15">
        <f>IF($C$45=0,0,C7/$C$45)</f>
        <v>0</v>
      </c>
    </row>
    <row r="8">
      <c r="A8" s="8" t="inlineStr">
        <is>
          <t xml:space="preserve">1400 - Cast</t>
        </is>
      </c>
      <c r="B8" s="9">
        <v>17</v>
      </c>
      <c r="C8" s="10">
        <f>SUM(Budget!G41:G57)</f>
        <v>0</v>
      </c>
      <c r="D8" s="15">
        <f>IF($C$45=0,0,C8/$C$45)</f>
        <v>0</v>
      </c>
    </row>
    <row r="9">
      <c r="A9" s="8" t="inlineStr">
        <is>
          <t xml:space="preserve">1500 - ATL Travel &amp; Living</t>
        </is>
      </c>
      <c r="B9" s="9">
        <v>15</v>
      </c>
      <c r="C9" s="10">
        <f>SUM(Budget!G59:G73)</f>
        <v>0</v>
      </c>
      <c r="D9" s="15">
        <f>IF($C$45=0,0,C9/$C$45)</f>
        <v>0</v>
      </c>
    </row>
    <row r="10">
      <c r="A10" s="8" t="inlineStr">
        <is>
          <t xml:space="preserve">2000 - Production Staff</t>
        </is>
      </c>
      <c r="B10" s="9">
        <v>16</v>
      </c>
      <c r="C10" s="10">
        <f>SUM(Budget!G75:G90)</f>
        <v>0</v>
      </c>
      <c r="D10" s="15">
        <f>IF($C$45=0,0,C10/$C$45)</f>
        <v>0</v>
      </c>
    </row>
    <row r="11">
      <c r="A11" s="8" t="inlineStr">
        <is>
          <t xml:space="preserve">2100 - Extra Talent</t>
        </is>
      </c>
      <c r="B11" s="9">
        <v>7</v>
      </c>
      <c r="C11" s="10">
        <f>SUM(Budget!G92:G98)</f>
        <v>0</v>
      </c>
      <c r="D11" s="15">
        <f>IF($C$45=0,0,C11/$C$45)</f>
        <v>0</v>
      </c>
    </row>
    <row r="12">
      <c r="A12" s="8" t="inlineStr">
        <is>
          <t xml:space="preserve">2200 - Art Department</t>
        </is>
      </c>
      <c r="B12" s="9">
        <v>12</v>
      </c>
      <c r="C12" s="10">
        <f>SUM(Budget!G100:G111)</f>
        <v>0</v>
      </c>
      <c r="D12" s="15">
        <f>IF($C$45=0,0,C12/$C$45)</f>
        <v>0</v>
      </c>
    </row>
    <row r="13">
      <c r="A13" s="8" t="inlineStr">
        <is>
          <t xml:space="preserve">2300 - Construction</t>
        </is>
      </c>
      <c r="B13" s="9">
        <v>23</v>
      </c>
      <c r="C13" s="10">
        <f>SUM(Budget!G113:G135)</f>
        <v>0</v>
      </c>
      <c r="D13" s="15">
        <f>IF($C$45=0,0,C13/$C$45)</f>
        <v>0</v>
      </c>
    </row>
    <row r="14">
      <c r="A14" s="8" t="inlineStr">
        <is>
          <t xml:space="preserve">2400 - Set Dressing</t>
        </is>
      </c>
      <c r="B14" s="9">
        <v>11</v>
      </c>
      <c r="C14" s="10">
        <f>SUM(Budget!G137:G147)</f>
        <v>0</v>
      </c>
      <c r="D14" s="15">
        <f>IF($C$45=0,0,C14/$C$45)</f>
        <v>0</v>
      </c>
    </row>
    <row r="15">
      <c r="A15" s="8" t="inlineStr">
        <is>
          <t xml:space="preserve">2500 - Property</t>
        </is>
      </c>
      <c r="B15" s="9">
        <v>9</v>
      </c>
      <c r="C15" s="10">
        <f>SUM(Budget!G149:G157)</f>
        <v>0</v>
      </c>
      <c r="D15" s="15">
        <f>IF($C$45=0,0,C15/$C$45)</f>
        <v>0</v>
      </c>
    </row>
    <row r="16">
      <c r="A16" s="8" t="inlineStr">
        <is>
          <t xml:space="preserve">2600 - Picture Vehicles &amp; Animals</t>
        </is>
      </c>
      <c r="B16" s="9">
        <v>10</v>
      </c>
      <c r="C16" s="10">
        <f>SUM(Budget!G159:G168)</f>
        <v>0</v>
      </c>
      <c r="D16" s="15">
        <f>IF($C$45=0,0,C16/$C$45)</f>
        <v>0</v>
      </c>
    </row>
    <row r="17">
      <c r="A17" s="8" t="inlineStr">
        <is>
          <t xml:space="preserve">2700 - Special Effects</t>
        </is>
      </c>
      <c r="B17" s="9">
        <v>8</v>
      </c>
      <c r="C17" s="10">
        <f>SUM(Budget!G170:G177)</f>
        <v>0</v>
      </c>
      <c r="D17" s="15">
        <f>IF($C$45=0,0,C17/$C$45)</f>
        <v>0</v>
      </c>
    </row>
    <row r="18">
      <c r="A18" s="8" t="inlineStr">
        <is>
          <t xml:space="preserve">2800 - Tests</t>
        </is>
      </c>
      <c r="B18" s="9">
        <v>1</v>
      </c>
      <c r="C18" s="10">
        <f>SUM(Budget!G179:G179)</f>
        <v>0</v>
      </c>
      <c r="D18" s="15">
        <f>IF($C$45=0,0,C18/$C$45)</f>
        <v>0</v>
      </c>
    </row>
    <row r="19">
      <c r="A19" s="8" t="inlineStr">
        <is>
          <t xml:space="preserve">2900 - Stages, Offices &amp; Workshops</t>
        </is>
      </c>
      <c r="B19" s="9">
        <v>4</v>
      </c>
      <c r="C19" s="10">
        <f>SUM(Budget!G181:G184)</f>
        <v>0</v>
      </c>
      <c r="D19" s="15">
        <f>IF($C$45=0,0,C19/$C$45)</f>
        <v>0</v>
      </c>
    </row>
    <row r="20">
      <c r="A20" s="8" t="inlineStr">
        <is>
          <t xml:space="preserve">3000 - Camera</t>
        </is>
      </c>
      <c r="B20" s="9">
        <v>15</v>
      </c>
      <c r="C20" s="10">
        <f>SUM(Budget!G186:G200)</f>
        <v>0</v>
      </c>
      <c r="D20" s="15">
        <f>IF($C$45=0,0,C20/$C$45)</f>
        <v>0</v>
      </c>
    </row>
    <row r="21">
      <c r="A21" s="8" t="inlineStr">
        <is>
          <t xml:space="preserve">3100 - Grips &amp; Set Operations</t>
        </is>
      </c>
      <c r="B21" s="9">
        <v>17</v>
      </c>
      <c r="C21" s="10">
        <f>SUM(Budget!G202:G218)</f>
        <v>0</v>
      </c>
      <c r="D21" s="15">
        <f>IF($C$45=0,0,C21/$C$45)</f>
        <v>0</v>
      </c>
    </row>
    <row r="22">
      <c r="A22" s="8" t="inlineStr">
        <is>
          <t xml:space="preserve">3200 - Electrical</t>
        </is>
      </c>
      <c r="B22" s="9">
        <v>9</v>
      </c>
      <c r="C22" s="10">
        <f>SUM(Budget!G220:G228)</f>
        <v>0</v>
      </c>
      <c r="D22" s="15">
        <f>IF($C$45=0,0,C22/$C$45)</f>
        <v>0</v>
      </c>
    </row>
    <row r="23">
      <c r="A23" s="8" t="inlineStr">
        <is>
          <t xml:space="preserve">3300 - Wardrobe</t>
        </is>
      </c>
      <c r="B23" s="9">
        <v>12</v>
      </c>
      <c r="C23" s="10">
        <f>SUM(Budget!G230:G241)</f>
        <v>0</v>
      </c>
      <c r="D23" s="15">
        <f>IF($C$45=0,0,C23/$C$45)</f>
        <v>0</v>
      </c>
    </row>
    <row r="24">
      <c r="A24" s="8" t="inlineStr">
        <is>
          <t xml:space="preserve">3400 - Make-Up &amp; Hairdressing</t>
        </is>
      </c>
      <c r="B24" s="9">
        <v>7</v>
      </c>
      <c r="C24" s="10">
        <f>SUM(Budget!G243:G249)</f>
        <v>0</v>
      </c>
      <c r="D24" s="15">
        <f>IF($C$45=0,0,C24/$C$45)</f>
        <v>0</v>
      </c>
    </row>
    <row r="25">
      <c r="A25" s="8" t="inlineStr">
        <is>
          <t xml:space="preserve">3500 - Sound &amp; Video</t>
        </is>
      </c>
      <c r="B25" s="9">
        <v>9</v>
      </c>
      <c r="C25" s="10">
        <f>SUM(Budget!G251:G259)</f>
        <v>0</v>
      </c>
      <c r="D25" s="15">
        <f>IF($C$45=0,0,C25/$C$45)</f>
        <v>0</v>
      </c>
    </row>
    <row r="26">
      <c r="A26" s="8" t="inlineStr">
        <is>
          <t xml:space="preserve">3600 - Transportation</t>
        </is>
      </c>
      <c r="B26" s="9">
        <v>13</v>
      </c>
      <c r="C26" s="10">
        <f>SUM(Budget!G261:G273)</f>
        <v>0</v>
      </c>
      <c r="D26" s="15">
        <f>IF($C$45=0,0,C26/$C$45)</f>
        <v>0</v>
      </c>
    </row>
    <row r="27">
      <c r="A27" s="8" t="inlineStr">
        <is>
          <t xml:space="preserve">3700 - Locations &amp; BTL Travel/Living</t>
        </is>
      </c>
      <c r="B27" s="9">
        <v>16</v>
      </c>
      <c r="C27" s="10">
        <f>SUM(Budget!G275:G290)</f>
        <v>0</v>
      </c>
      <c r="D27" s="15">
        <f>IF($C$45=0,0,C27/$C$45)</f>
        <v>0</v>
      </c>
    </row>
    <row r="28">
      <c r="A28" s="8" t="inlineStr">
        <is>
          <t xml:space="preserve">3800 - Digital Media &amp; Stock</t>
        </is>
      </c>
      <c r="B28" s="9">
        <v>3</v>
      </c>
      <c r="C28" s="10">
        <f>SUM(Budget!G292:G294)</f>
        <v>0</v>
      </c>
      <c r="D28" s="15">
        <f>IF($C$45=0,0,C28/$C$45)</f>
        <v>0</v>
      </c>
    </row>
    <row r="29">
      <c r="A29" s="8" t="inlineStr">
        <is>
          <t xml:space="preserve">3900 - Additional Hours</t>
        </is>
      </c>
      <c r="B29" s="9">
        <v>1</v>
      </c>
      <c r="C29" s="10">
        <f>SUM(Budget!G296:G296)</f>
        <v>0</v>
      </c>
      <c r="D29" s="15">
        <f>IF($C$45=0,0,C29/$C$45)</f>
        <v>0</v>
      </c>
    </row>
    <row r="30">
      <c r="A30" s="8" t="inlineStr">
        <is>
          <t xml:space="preserve">4000 - 2nd Unit</t>
        </is>
      </c>
      <c r="B30" s="9">
        <v>16</v>
      </c>
      <c r="C30" s="10">
        <f>SUM(Budget!G298:G313)</f>
        <v>0</v>
      </c>
      <c r="D30" s="15">
        <f>IF($C$45=0,0,C30/$C$45)</f>
        <v>0</v>
      </c>
    </row>
    <row r="31">
      <c r="A31" s="8" t="inlineStr">
        <is>
          <t xml:space="preserve">4100 - Special Units</t>
        </is>
      </c>
      <c r="B31" s="9">
        <v>1</v>
      </c>
      <c r="C31" s="10">
        <f>SUM(Budget!G315:G315)</f>
        <v>0</v>
      </c>
      <c r="D31" s="15">
        <f>IF($C$45=0,0,C31/$C$45)</f>
        <v>0</v>
      </c>
    </row>
    <row r="32">
      <c r="A32" s="8" t="inlineStr">
        <is>
          <t xml:space="preserve">5500 - Editing</t>
        </is>
      </c>
      <c r="B32" s="9">
        <v>12</v>
      </c>
      <c r="C32" s="10">
        <f>SUM(Budget!G317:G328)</f>
        <v>0</v>
      </c>
      <c r="D32" s="15">
        <f>IF($C$45=0,0,C32/$C$45)</f>
        <v>0</v>
      </c>
    </row>
    <row r="33">
      <c r="A33" s="8" t="inlineStr">
        <is>
          <t xml:space="preserve">5600 - Music</t>
        </is>
      </c>
      <c r="B33" s="9">
        <v>6</v>
      </c>
      <c r="C33" s="10">
        <f>SUM(Budget!G330:G335)</f>
        <v>0</v>
      </c>
      <c r="D33" s="15">
        <f>IF($C$45=0,0,C33/$C$45)</f>
        <v>0</v>
      </c>
    </row>
    <row r="34">
      <c r="A34" s="8" t="inlineStr">
        <is>
          <t xml:space="preserve">5700 - Post Production Sound</t>
        </is>
      </c>
      <c r="B34" s="9">
        <v>8</v>
      </c>
      <c r="C34" s="10">
        <f>SUM(Budget!G337:G344)</f>
        <v>0</v>
      </c>
      <c r="D34" s="15">
        <f>IF($C$45=0,0,C34/$C$45)</f>
        <v>0</v>
      </c>
    </row>
    <row r="35">
      <c r="A35" s="8" t="inlineStr">
        <is>
          <t xml:space="preserve">5800 - Post Film &amp; Lab</t>
        </is>
      </c>
      <c r="B35" s="9">
        <v>4</v>
      </c>
      <c r="C35" s="10">
        <f>SUM(Budget!G346:G349)</f>
        <v>0</v>
      </c>
      <c r="D35" s="15">
        <f>IF($C$45=0,0,C35/$C$45)</f>
        <v>0</v>
      </c>
    </row>
    <row r="36">
      <c r="A36" s="8" t="inlineStr">
        <is>
          <t xml:space="preserve">6100 - Visual Effects</t>
        </is>
      </c>
      <c r="B36" s="9">
        <v>1</v>
      </c>
      <c r="C36" s="10">
        <f>SUM(Budget!G351:G351)</f>
        <v>0</v>
      </c>
      <c r="D36" s="15">
        <f>IF($C$45=0,0,C36/$C$45)</f>
        <v>0</v>
      </c>
    </row>
    <row r="37">
      <c r="A37" s="8" t="inlineStr">
        <is>
          <t xml:space="preserve">6200 - Delivery</t>
        </is>
      </c>
      <c r="B37" s="9">
        <v>5</v>
      </c>
      <c r="C37" s="10">
        <f>SUM(Budget!G353:G357)</f>
        <v>0</v>
      </c>
      <c r="D37" s="15">
        <f>IF($C$45=0,0,C37/$C$45)</f>
        <v>0</v>
      </c>
    </row>
    <row r="38">
      <c r="A38" s="8" t="inlineStr">
        <is>
          <t xml:space="preserve">6500 - Other</t>
        </is>
      </c>
      <c r="B38" s="9">
        <v>1</v>
      </c>
      <c r="C38" s="10">
        <f>SUM(Budget!G359:G359)</f>
        <v>0</v>
      </c>
      <c r="D38" s="15">
        <f>IF($C$45=0,0,C38/$C$45)</f>
        <v>0</v>
      </c>
    </row>
    <row r="39">
      <c r="A39" s="8" t="inlineStr">
        <is>
          <t xml:space="preserve">6600 - Publicity</t>
        </is>
      </c>
      <c r="B39" s="9">
        <v>5</v>
      </c>
      <c r="C39" s="10">
        <f>SUM(Budget!G361:G365)</f>
        <v>0</v>
      </c>
      <c r="D39" s="15">
        <f>IF($C$45=0,0,C39/$C$45)</f>
        <v>0</v>
      </c>
    </row>
    <row r="40">
      <c r="A40" s="8" t="inlineStr">
        <is>
          <t xml:space="preserve">6700 - Insurance</t>
        </is>
      </c>
      <c r="B40" s="9">
        <v>4</v>
      </c>
      <c r="C40" s="10">
        <f>SUM(Budget!G367:G370)</f>
        <v>0</v>
      </c>
      <c r="D40" s="15">
        <f>IF($C$45=0,0,C40/$C$45)</f>
        <v>0</v>
      </c>
    </row>
    <row r="41">
      <c r="A41" s="8" t="inlineStr">
        <is>
          <t xml:space="preserve">6800 - General Expenses</t>
        </is>
      </c>
      <c r="B41" s="9">
        <v>10</v>
      </c>
      <c r="C41" s="10">
        <f>SUM(Budget!G372:G381)</f>
        <v>0</v>
      </c>
      <c r="D41" s="15">
        <f>IF($C$45=0,0,C41/$C$45)</f>
        <v>0</v>
      </c>
    </row>
    <row r="42">
      <c r="A42" s="8" t="inlineStr">
        <is>
          <t xml:space="preserve">6900 - Completion Bond</t>
        </is>
      </c>
      <c r="B42" s="9">
        <v>1</v>
      </c>
      <c r="C42" s="10">
        <f>SUM(Budget!G383:G383)</f>
        <v>0</v>
      </c>
      <c r="D42" s="15">
        <f>IF($C$45=0,0,C42/$C$45)</f>
        <v>0</v>
      </c>
    </row>
    <row r="43">
      <c r="A43" s="8" t="inlineStr">
        <is>
          <t xml:space="preserve">9500 - Titles</t>
        </is>
      </c>
      <c r="B43" s="9">
        <v>1</v>
      </c>
      <c r="C43" s="10">
        <f>SUM(Budget!G385:G385)</f>
        <v>0</v>
      </c>
      <c r="D43" s="15">
        <f>IF($C$45=0,0,C43/$C$45)</f>
        <v>0</v>
      </c>
    </row>
    <row r="44"/>
    <row r="45">
      <c r="A45" s="12" t="inlineStr">
        <is>
          <t xml:space="preserve">TOTAL</t>
        </is>
      </c>
      <c r="B45" s="13">
        <v>335</v>
      </c>
      <c r="C45" s="13">
        <f>SUM(C5:C43)</f>
        <v>0</v>
      </c>
      <c r="D45" s="15">
        <f>IF($C$45=0,0,1)</f>
        <v>0</v>
      </c>
    </row>
  </sheetData>
</worksheet>
</file>